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3"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7" i="5"/>
  <c r="L11" i="3"/>
  <c r="K11"/>
  <c r="J11"/>
  <c r="I11"/>
  <c r="H11"/>
  <c r="G11"/>
  <c r="F11"/>
  <c r="I19" i="2"/>
  <c r="K31"/>
  <c r="J31"/>
  <c r="I31"/>
  <c r="H31"/>
  <c r="G31"/>
  <c r="F31"/>
  <c r="K19"/>
  <c r="J19"/>
  <c r="H19"/>
  <c r="G19"/>
  <c r="F19"/>
  <c r="L13" i="1"/>
  <c r="I13"/>
  <c r="H13"/>
  <c r="G13"/>
  <c r="F13"/>
  <c r="F13" i="5"/>
  <c r="L15" i="3"/>
  <c r="K15"/>
  <c r="J15"/>
  <c r="I15"/>
  <c r="H15"/>
  <c r="G15"/>
  <c r="F15"/>
  <c r="L18" i="1"/>
  <c r="I18"/>
  <c r="H18"/>
  <c r="G18"/>
  <c r="F18"/>
  <c r="F19" i="5"/>
  <c r="L19" i="3"/>
  <c r="K19"/>
  <c r="J19"/>
  <c r="I19"/>
  <c r="H19"/>
  <c r="G19"/>
  <c r="F19"/>
  <c r="K43" i="2"/>
  <c r="J43"/>
  <c r="I43"/>
  <c r="H43"/>
  <c r="G43"/>
  <c r="F43"/>
  <c r="F25" i="5"/>
  <c r="L23" i="3"/>
  <c r="K23"/>
  <c r="J23"/>
  <c r="I23"/>
  <c r="H23"/>
  <c r="G23"/>
  <c r="F23"/>
  <c r="K55" i="2"/>
  <c r="J55"/>
  <c r="I55"/>
  <c r="H55"/>
  <c r="G55"/>
  <c r="F55"/>
  <c r="L23" i="1"/>
  <c r="I23"/>
  <c r="H23"/>
  <c r="G23"/>
  <c r="F23"/>
  <c r="L28"/>
  <c r="I28"/>
  <c r="H28"/>
  <c r="G28"/>
  <c r="F28"/>
  <c r="F31" i="5"/>
  <c r="L27" i="3"/>
  <c r="K27"/>
  <c r="J27"/>
  <c r="I27"/>
  <c r="H27"/>
  <c r="G27"/>
  <c r="F27"/>
  <c r="K67" i="2"/>
  <c r="J67"/>
  <c r="I67"/>
  <c r="H67"/>
  <c r="G67"/>
  <c r="F67"/>
  <c r="L33" i="1"/>
  <c r="I33"/>
  <c r="H33"/>
  <c r="G33"/>
  <c r="F33"/>
  <c r="F37" i="5"/>
  <c r="L31" i="3"/>
  <c r="K31"/>
  <c r="J31"/>
  <c r="I31"/>
  <c r="H31"/>
  <c r="G31"/>
  <c r="F31"/>
  <c r="K79" i="2"/>
  <c r="J79"/>
  <c r="I79"/>
  <c r="H79"/>
  <c r="G79"/>
  <c r="F79"/>
  <c r="L38" i="1"/>
  <c r="I38"/>
  <c r="H38"/>
  <c r="G38"/>
  <c r="F38"/>
  <c r="F43" i="5"/>
  <c r="L35" i="3"/>
  <c r="K35"/>
  <c r="J35"/>
  <c r="I35"/>
  <c r="H35"/>
  <c r="G35"/>
  <c r="F35"/>
  <c r="K92" i="2"/>
  <c r="J92"/>
  <c r="H92"/>
  <c r="G92"/>
  <c r="F92"/>
  <c r="I92"/>
  <c r="L43" i="1"/>
  <c r="I43"/>
  <c r="H43"/>
  <c r="G43"/>
  <c r="F43"/>
  <c r="F49" i="5"/>
  <c r="L39" i="3"/>
  <c r="K39"/>
  <c r="J39"/>
  <c r="I39"/>
  <c r="H39"/>
  <c r="G39"/>
  <c r="F39"/>
  <c r="I100" i="2"/>
  <c r="I105" s="1"/>
  <c r="K105"/>
  <c r="J105"/>
  <c r="H105"/>
  <c r="G105"/>
  <c r="F105"/>
  <c r="L48" i="1"/>
  <c r="I48"/>
  <c r="H48"/>
  <c r="G48"/>
  <c r="F48"/>
  <c r="F55" i="5" l="1"/>
  <c r="L43" i="3"/>
  <c r="K43"/>
  <c r="J43"/>
  <c r="I43"/>
  <c r="H43"/>
  <c r="G43"/>
  <c r="F43"/>
  <c r="K118" i="2"/>
  <c r="J118"/>
  <c r="I118"/>
  <c r="H118"/>
  <c r="G118"/>
  <c r="F118"/>
  <c r="L53" i="1"/>
  <c r="I53"/>
  <c r="H53"/>
  <c r="G53"/>
  <c r="F53"/>
  <c r="F61" i="5"/>
  <c r="L47" i="3"/>
  <c r="K47"/>
  <c r="J47"/>
  <c r="I47"/>
  <c r="H47"/>
  <c r="G47"/>
  <c r="F47"/>
  <c r="K131" i="2"/>
  <c r="J131"/>
  <c r="I131"/>
  <c r="H131"/>
  <c r="G131"/>
  <c r="F131"/>
  <c r="L58" i="1"/>
  <c r="I58"/>
  <c r="H58"/>
  <c r="G58"/>
  <c r="F58"/>
  <c r="F67" i="5"/>
  <c r="L51" i="3"/>
  <c r="K51"/>
  <c r="J51"/>
  <c r="I51"/>
  <c r="H51"/>
  <c r="G51"/>
  <c r="F51"/>
  <c r="K144" i="2"/>
  <c r="J144"/>
  <c r="G144"/>
  <c r="F144"/>
  <c r="I144"/>
  <c r="H134"/>
  <c r="H144" s="1"/>
  <c r="L63" i="1"/>
  <c r="I63"/>
  <c r="H63"/>
  <c r="G63"/>
  <c r="F63"/>
  <c r="F73" i="5"/>
  <c r="L55" i="3"/>
  <c r="K55"/>
  <c r="J55"/>
  <c r="I55"/>
  <c r="H55"/>
  <c r="G55"/>
  <c r="F55"/>
  <c r="K157" i="2"/>
  <c r="J157"/>
  <c r="G157"/>
  <c r="F157"/>
  <c r="I148"/>
  <c r="I157" s="1"/>
  <c r="H147"/>
  <c r="H157" s="1"/>
  <c r="L68" i="1"/>
  <c r="I68"/>
  <c r="H68"/>
  <c r="G68"/>
  <c r="F68"/>
  <c r="F80" i="5"/>
  <c r="L59" i="3"/>
  <c r="K59"/>
  <c r="J59"/>
  <c r="I59"/>
  <c r="H59"/>
  <c r="G59"/>
  <c r="F59"/>
  <c r="K170" i="2"/>
  <c r="J170"/>
  <c r="G170"/>
  <c r="F170"/>
  <c r="I161"/>
  <c r="I170" s="1"/>
  <c r="H160"/>
  <c r="H170" s="1"/>
  <c r="L73" i="1"/>
  <c r="I73"/>
  <c r="H73"/>
  <c r="G73"/>
  <c r="F73"/>
  <c r="F86" i="5"/>
  <c r="L63" i="3"/>
  <c r="K63"/>
  <c r="J63"/>
  <c r="I63"/>
  <c r="H63"/>
  <c r="G63"/>
  <c r="F63"/>
  <c r="K183" i="2"/>
  <c r="J183"/>
  <c r="G183"/>
  <c r="F183"/>
  <c r="I174"/>
  <c r="I183" s="1"/>
  <c r="H173"/>
  <c r="H183" s="1"/>
  <c r="L78" i="1"/>
  <c r="I78"/>
  <c r="H78"/>
  <c r="G78"/>
  <c r="F78"/>
  <c r="F92" i="5" l="1"/>
  <c r="L67" i="3"/>
  <c r="K67"/>
  <c r="J67"/>
  <c r="I67"/>
  <c r="H67"/>
  <c r="G67"/>
  <c r="F67"/>
  <c r="K196" i="2"/>
  <c r="J196"/>
  <c r="G196"/>
  <c r="F196"/>
  <c r="I187"/>
  <c r="I196" s="1"/>
  <c r="H186"/>
  <c r="H196" s="1"/>
  <c r="L83" i="1"/>
  <c r="I83"/>
  <c r="H83"/>
  <c r="G83"/>
  <c r="F83"/>
  <c r="F98" i="5"/>
  <c r="L71" i="3"/>
  <c r="K71"/>
  <c r="J71"/>
  <c r="I71"/>
  <c r="H71"/>
  <c r="G71"/>
  <c r="F71"/>
  <c r="I200" i="2"/>
  <c r="I209" s="1"/>
  <c r="K209"/>
  <c r="J209"/>
  <c r="G209"/>
  <c r="F209"/>
  <c r="H199"/>
  <c r="H209" s="1"/>
  <c r="L88" i="1"/>
  <c r="I88"/>
  <c r="H88"/>
  <c r="G88"/>
  <c r="F88"/>
  <c r="F104" i="5"/>
  <c r="L75" i="3"/>
  <c r="K75"/>
  <c r="J75"/>
  <c r="I75"/>
  <c r="H75"/>
  <c r="G75"/>
  <c r="F75"/>
  <c r="K222" i="2"/>
  <c r="J222"/>
  <c r="I222"/>
  <c r="G222"/>
  <c r="F222"/>
  <c r="H212"/>
  <c r="H222" s="1"/>
  <c r="L93" i="1"/>
  <c r="I93"/>
  <c r="H93"/>
  <c r="G93"/>
  <c r="F93"/>
  <c r="F110" i="5"/>
  <c r="L79" i="3"/>
  <c r="K79"/>
  <c r="J79"/>
  <c r="I79"/>
  <c r="H79"/>
  <c r="G79"/>
  <c r="F79"/>
  <c r="L98" i="1"/>
  <c r="I98"/>
  <c r="H98"/>
  <c r="G98"/>
  <c r="F98"/>
  <c r="K235" i="2"/>
  <c r="J235"/>
  <c r="I235"/>
  <c r="G235"/>
  <c r="F235"/>
  <c r="H225"/>
  <c r="H235" s="1"/>
  <c r="F116" i="5"/>
  <c r="L83" i="3"/>
  <c r="K83"/>
  <c r="J83"/>
  <c r="I83"/>
  <c r="H83"/>
  <c r="G83"/>
  <c r="F83"/>
  <c r="K248" i="2"/>
  <c r="J248"/>
  <c r="I248"/>
  <c r="G248"/>
  <c r="F248"/>
  <c r="H238"/>
  <c r="H248" s="1"/>
  <c r="L103" i="1"/>
  <c r="I103"/>
  <c r="H103"/>
  <c r="G103"/>
  <c r="F103"/>
  <c r="F121" i="5" l="1"/>
  <c r="L86" i="3"/>
  <c r="K86"/>
  <c r="J86"/>
  <c r="I86"/>
  <c r="H86"/>
  <c r="G86"/>
  <c r="F86"/>
  <c r="L90"/>
  <c r="K90"/>
  <c r="J90"/>
  <c r="I90"/>
  <c r="H90"/>
  <c r="G90"/>
  <c r="F90"/>
  <c r="K261" i="2"/>
  <c r="J261"/>
  <c r="I261"/>
  <c r="G261"/>
  <c r="F261"/>
  <c r="H251"/>
  <c r="H261" s="1"/>
  <c r="L108" i="1"/>
  <c r="I108"/>
  <c r="H108"/>
  <c r="G108"/>
  <c r="F108"/>
  <c r="H264" i="2"/>
  <c r="H274" s="1"/>
  <c r="H277"/>
  <c r="H287" s="1"/>
  <c r="H290"/>
  <c r="F127" i="5"/>
  <c r="F133"/>
  <c r="L94" i="3"/>
  <c r="K94"/>
  <c r="J94"/>
  <c r="I94"/>
  <c r="H94"/>
  <c r="G94"/>
  <c r="F94"/>
  <c r="K274" i="2"/>
  <c r="J274"/>
  <c r="G274"/>
  <c r="F274"/>
  <c r="I274"/>
  <c r="K287"/>
  <c r="J287"/>
  <c r="G287"/>
  <c r="F287"/>
  <c r="I287"/>
  <c r="I113" i="1" l="1"/>
  <c r="H113"/>
  <c r="G113"/>
  <c r="F113"/>
  <c r="L113"/>
  <c r="I118"/>
  <c r="H118"/>
  <c r="G118"/>
  <c r="F118"/>
  <c r="L117"/>
  <c r="L118" s="1"/>
  <c r="F139" i="5"/>
  <c r="L98" i="3"/>
  <c r="K98"/>
  <c r="J98"/>
  <c r="I98"/>
  <c r="H98"/>
  <c r="G98"/>
  <c r="F98"/>
  <c r="I300" i="2"/>
  <c r="K300"/>
  <c r="J300"/>
  <c r="G300"/>
  <c r="F300"/>
  <c r="H300"/>
  <c r="I123" i="1"/>
  <c r="H123"/>
  <c r="G123"/>
  <c r="F123"/>
  <c r="L122"/>
  <c r="L123" s="1"/>
  <c r="F145" i="5"/>
  <c r="L102" i="3"/>
  <c r="K102"/>
  <c r="J102"/>
  <c r="I102"/>
  <c r="H102"/>
  <c r="G102"/>
  <c r="F102"/>
  <c r="K313" i="2"/>
  <c r="J313"/>
  <c r="I313"/>
  <c r="G313"/>
  <c r="F313"/>
  <c r="H303"/>
  <c r="H313" s="1"/>
  <c r="I128" i="1"/>
  <c r="H128"/>
  <c r="G128"/>
  <c r="F128"/>
  <c r="L127"/>
  <c r="L128" s="1"/>
  <c r="F151" i="5"/>
  <c r="L106" i="3"/>
  <c r="K106"/>
  <c r="J106"/>
  <c r="I106"/>
  <c r="H106"/>
  <c r="G106"/>
  <c r="F106"/>
  <c r="H316" i="2"/>
  <c r="H326" s="1"/>
  <c r="K326"/>
  <c r="J326"/>
  <c r="I326"/>
  <c r="G326"/>
  <c r="F326"/>
  <c r="I133" i="1"/>
  <c r="H133"/>
  <c r="G133"/>
  <c r="F133"/>
  <c r="L132"/>
  <c r="L133" s="1"/>
  <c r="I339" i="2"/>
  <c r="H329"/>
  <c r="H339" s="1"/>
  <c r="I138" i="1"/>
  <c r="H138"/>
  <c r="G138"/>
  <c r="F138"/>
  <c r="F157" i="5"/>
  <c r="L110" i="3"/>
  <c r="K110"/>
  <c r="J110"/>
  <c r="I110"/>
  <c r="H110"/>
  <c r="G110"/>
  <c r="F110"/>
  <c r="K339" i="2"/>
  <c r="J339"/>
  <c r="G339"/>
  <c r="F339"/>
  <c r="L137" i="1"/>
  <c r="L138" s="1"/>
</calcChain>
</file>

<file path=xl/sharedStrings.xml><?xml version="1.0" encoding="utf-8"?>
<sst xmlns="http://schemas.openxmlformats.org/spreadsheetml/2006/main" count="2394" uniqueCount="57">
  <si>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</si>
  <si>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</si>
  <si>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</si>
  <si>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</si>
  <si>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</si>
  <si>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r>
      <rPr>
        <b/>
        <sz val="11"/>
        <color rgb="FFFFFFFF"/>
        <rFont val="Cambria"/>
        <family val="1"/>
        <scheme val="major"/>
      </rPr>
      <t>Accredited Capacity of Warehouse
(In MT)</t>
    </r>
  </si>
  <si>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</si>
  <si>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</si>
  <si>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</si>
  <si>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</si>
  <si>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</si>
  <si>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</si>
  <si>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</si>
  <si>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</si>
  <si>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</si>
  <si>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</si>
  <si>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</si>
  <si>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</si>
  <si>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</si>
  <si>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</si>
  <si>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</si>
  <si>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</si>
  <si>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</si>
  <si>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</si>
  <si>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</si>
  <si>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</si>
  <si>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</si>
  <si>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</si>
  <si>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</si>
  <si>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</si>
  <si>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PEPPER</t>
  </si>
  <si>
    <t xml:space="preserve">Kerala </t>
  </si>
  <si>
    <t>Ernakulam</t>
  </si>
  <si>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</si>
  <si>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</si>
  <si>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</si>
  <si>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</si>
  <si>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</si>
  <si>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</si>
  <si>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</si>
  <si>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</si>
  <si>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</si>
  <si>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</si>
  <si>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</si>
  <si>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</si>
  <si>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</si>
  <si>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</si>
  <si>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</si>
  <si>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</si>
  <si>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</si>
  <si>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June'20</t>
  </si>
  <si>
    <t>July'20</t>
  </si>
  <si>
    <t>April'23</t>
  </si>
  <si>
    <t>May'23</t>
  </si>
  <si>
    <t>NON- AGRI COMMODITIES</t>
  </si>
  <si>
    <t>State</t>
  </si>
  <si>
    <t>Aug'20</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</si>
</sst>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b/>
      <sz val="10"/>
      <color theme="1"/>
      <name val="Cambria"/>
      <family val="1"/>
      <scheme val="major"/>
    </font>
    <font>
      <sz val="11"/>
      <color rgb="FF000000"/>
      <name val="Cambria"/>
      <family val="1"/>
      <scheme val="major"/>
    </font>
    <font>
      <b/>
      <sz val="11"/>
      <color theme="1"/>
      <name val="Calibri"/>
      <family val="2"/>
      <scheme val="min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323">
    <xf numFmtId="0" fontId="0" fillId="0" borderId="0" xfId="0"/>
    <xf numFmtId="0" fontId="6" fillId="0" borderId="7" xfId="0" applyFont="1" applyFill="1" applyBorder="1" applyAlignment="1">
      <alignment horizontal="center" vertical="center"/>
    </xf>
    <xf numFmtId="0" fontId="3" fillId="0" borderId="8" xfId="0" applyFont="1" applyFill="1" applyBorder="1" applyAlignment="1">
      <alignment horizontal="center" vertical="center" wrapText="1"/>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14" fontId="11" fillId="0" borderId="12"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1" fillId="3" borderId="26" xfId="0" applyFont="1" applyFill="1" applyBorder="1" applyAlignment="1">
      <alignment horizontal="center" vertical="top" wrapText="1"/>
    </xf>
    <xf numFmtId="0" fontId="1" fillId="3" borderId="27" xfId="0" applyFont="1" applyFill="1" applyBorder="1" applyAlignment="1">
      <alignment horizontal="center" vertical="top" wrapText="1"/>
    </xf>
    <xf numFmtId="0" fontId="1" fillId="3" borderId="2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2" fontId="6" fillId="0" borderId="19" xfId="0" applyNumberFormat="1" applyFont="1" applyFill="1" applyBorder="1" applyAlignment="1">
      <alignment horizontal="center" vertical="center" shrinkToFi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2" fontId="2" fillId="3" borderId="19" xfId="0" applyNumberFormat="1" applyFont="1" applyFill="1" applyBorder="1" applyAlignment="1">
      <alignment horizontal="center" vertical="center" wrapText="1"/>
    </xf>
    <xf numFmtId="0" fontId="2" fillId="3" borderId="2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0" fontId="8" fillId="3" borderId="31" xfId="0" applyFont="1" applyFill="1" applyBorder="1" applyAlignment="1">
      <alignment horizontal="center" vertical="top" wrapText="1"/>
    </xf>
    <xf numFmtId="0" fontId="8" fillId="3" borderId="32" xfId="0" applyFont="1" applyFill="1" applyBorder="1" applyAlignment="1">
      <alignment horizontal="center" vertical="top" wrapText="1"/>
    </xf>
    <xf numFmtId="0" fontId="1" fillId="3" borderId="31" xfId="0" applyFont="1" applyFill="1" applyBorder="1" applyAlignment="1">
      <alignment horizontal="center" vertical="top" wrapText="1"/>
    </xf>
    <xf numFmtId="0" fontId="2" fillId="3" borderId="32" xfId="0" applyFont="1" applyFill="1" applyBorder="1" applyAlignment="1">
      <alignment horizontal="center" vertical="top"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26"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0" borderId="36" xfId="0" applyNumberFormat="1" applyFont="1" applyFill="1" applyBorder="1" applyAlignment="1">
      <alignment horizontal="center" vertical="center" wrapText="1"/>
    </xf>
    <xf numFmtId="0" fontId="6" fillId="0" borderId="10" xfId="0" applyFont="1" applyFill="1" applyBorder="1" applyAlignment="1">
      <alignment horizontal="center" vertical="center"/>
    </xf>
    <xf numFmtId="2" fontId="6" fillId="0" borderId="10"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shrinkToFit="1"/>
    </xf>
    <xf numFmtId="0" fontId="3" fillId="0" borderId="37"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1" fontId="2" fillId="3" borderId="23" xfId="0" applyNumberFormat="1" applyFont="1" applyFill="1" applyBorder="1" applyAlignment="1">
      <alignment horizontal="center" vertical="center" wrapText="1"/>
    </xf>
    <xf numFmtId="2" fontId="2" fillId="3" borderId="23" xfId="0" applyNumberFormat="1" applyFont="1" applyFill="1" applyBorder="1" applyAlignment="1">
      <alignment horizontal="center" vertical="center" wrapText="1"/>
    </xf>
    <xf numFmtId="0" fontId="2" fillId="3" borderId="37"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1" xfId="0" applyNumberFormat="1"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12" xfId="0" applyNumberFormat="1" applyFont="1" applyFill="1" applyBorder="1" applyAlignment="1">
      <alignment horizontal="center" vertical="center" shrinkToFit="1"/>
    </xf>
    <xf numFmtId="2" fontId="4" fillId="0" borderId="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0" fontId="1" fillId="2" borderId="33"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34" xfId="0" applyFont="1" applyFill="1" applyBorder="1" applyAlignment="1">
      <alignment horizontal="center" vertical="top" wrapText="1"/>
    </xf>
    <xf numFmtId="0" fontId="12" fillId="0" borderId="33" xfId="0" applyFont="1" applyBorder="1" applyAlignment="1">
      <alignment horizontal="left" vertical="center" wrapText="1"/>
    </xf>
    <xf numFmtId="0" fontId="12" fillId="0" borderId="9" xfId="0" applyFont="1" applyBorder="1" applyAlignment="1">
      <alignment horizontal="left" vertical="center" wrapText="1"/>
    </xf>
    <xf numFmtId="0" fontId="12" fillId="0" borderId="34" xfId="0" applyFont="1" applyBorder="1" applyAlignment="1">
      <alignment horizontal="left" vertical="center" wrapText="1"/>
    </xf>
    <xf numFmtId="0" fontId="8" fillId="2" borderId="26" xfId="0" applyFont="1" applyFill="1" applyBorder="1" applyAlignment="1">
      <alignment horizontal="center" vertical="top" wrapText="1"/>
    </xf>
    <xf numFmtId="0" fontId="8" fillId="2" borderId="27" xfId="0" applyFont="1" applyFill="1" applyBorder="1" applyAlignment="1">
      <alignment horizontal="center" vertical="top" wrapText="1"/>
    </xf>
    <xf numFmtId="0" fontId="8" fillId="2" borderId="28" xfId="0" applyFont="1" applyFill="1" applyBorder="1" applyAlignment="1">
      <alignment horizontal="center" vertical="top"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14" fontId="3" fillId="3" borderId="24" xfId="0" applyNumberFormat="1" applyFont="1" applyFill="1" applyBorder="1" applyAlignment="1">
      <alignment horizontal="center" vertical="center" wrapText="1"/>
    </xf>
    <xf numFmtId="14" fontId="3" fillId="3" borderId="18"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2" fontId="5" fillId="3" borderId="11" xfId="0" applyNumberFormat="1"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0" fillId="0" borderId="12" xfId="0" applyBorder="1"/>
    <xf numFmtId="0" fontId="3"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2" fontId="5" fillId="3" borderId="19" xfId="0"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0" xfId="0"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0" borderId="23" xfId="0" applyBorder="1"/>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2"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13" xfId="0" applyFont="1" applyFill="1" applyBorder="1" applyAlignment="1">
      <alignment horizontal="center" vertical="top"/>
    </xf>
    <xf numFmtId="0" fontId="9" fillId="0" borderId="0" xfId="0" applyFont="1" applyFill="1" applyBorder="1" applyAlignment="1">
      <alignment horizontal="center" vertical="top"/>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38094</xdr:rowOff>
    </xdr:from>
    <xdr:to>
      <xdr:col>2</xdr:col>
      <xdr:colOff>43815</xdr:colOff>
      <xdr:row>3</xdr:row>
      <xdr:rowOff>142875</xdr:rowOff>
    </xdr:to>
    <xdr:pic>
      <xdr:nvPicPr>
        <xdr:cNvPr id="2" name="Picture 1"/>
        <xdr:cNvPicPr preferRelativeResize="0"/>
      </xdr:nvPicPr>
      <xdr:blipFill>
        <a:blip xmlns:r="http://schemas.openxmlformats.org/officeDocument/2006/relationships" r:embed="rId1" cstate="print"/>
        <a:stretch>
          <a:fillRect/>
        </a:stretch>
      </xdr:blipFill>
      <xdr:spPr>
        <a:xfrm>
          <a:off x="0" y="3809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9"/>
  <sheetViews>
    <sheetView tabSelected="1" workbookViewId="0">
      <selection activeCell="H113" sqref="H113"/>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3" customFormat="1" ht="12.75" customHeight="1"/>
    <row r="5" spans="1:13" s="3" customFormat="1" ht="12.75" customHeight="1" thickBot="1"/>
    <row r="6" spans="1:13" s="3" customFormat="1">
      <c r="A6" s="280" t="s">
        <v>18</v>
      </c>
      <c r="B6" s="281"/>
      <c r="C6" s="281"/>
      <c r="D6" s="281"/>
      <c r="E6" s="281"/>
      <c r="F6" s="281"/>
      <c r="G6" s="281"/>
      <c r="H6" s="281"/>
      <c r="I6" s="281"/>
      <c r="J6" s="281"/>
      <c r="K6" s="281"/>
      <c r="L6" s="281"/>
      <c r="M6" s="282"/>
    </row>
    <row r="7" spans="1:13" s="7" customFormat="1">
      <c r="A7" s="59"/>
      <c r="B7" s="6"/>
      <c r="C7" s="6"/>
      <c r="D7" s="6"/>
      <c r="E7" s="6"/>
      <c r="F7" s="6"/>
      <c r="G7" s="6"/>
      <c r="H7" s="6"/>
      <c r="I7" s="6"/>
      <c r="J7" s="6"/>
      <c r="K7" s="6"/>
      <c r="L7" s="6"/>
      <c r="M7" s="60"/>
    </row>
    <row r="8" spans="1:13" s="7" customFormat="1" ht="15.75" thickBot="1">
      <c r="A8" s="274" t="s">
        <v>54</v>
      </c>
      <c r="B8" s="275"/>
      <c r="C8" s="275"/>
      <c r="D8" s="275"/>
      <c r="E8" s="275"/>
      <c r="F8" s="275"/>
      <c r="G8" s="275"/>
      <c r="H8" s="275"/>
      <c r="I8" s="275"/>
      <c r="J8" s="275"/>
      <c r="K8" s="275"/>
      <c r="L8" s="275"/>
      <c r="M8" s="276"/>
    </row>
    <row r="9" spans="1:13" s="7" customFormat="1" ht="15.75" thickBot="1">
      <c r="A9" s="61"/>
      <c r="B9" s="8"/>
      <c r="C9" s="8"/>
      <c r="D9" s="8"/>
      <c r="E9" s="8"/>
      <c r="F9" s="8"/>
      <c r="G9" s="8"/>
      <c r="H9" s="8"/>
      <c r="I9" s="8"/>
      <c r="J9" s="8"/>
      <c r="K9" s="8"/>
      <c r="L9" s="8"/>
      <c r="M9" s="62"/>
    </row>
    <row r="10" spans="1:13" s="7" customFormat="1" ht="99.75">
      <c r="A10" s="16" t="s">
        <v>0</v>
      </c>
      <c r="B10" s="17" t="s">
        <v>1</v>
      </c>
      <c r="C10" s="28" t="s">
        <v>55</v>
      </c>
      <c r="D10" s="28" t="s">
        <v>3</v>
      </c>
      <c r="E10" s="28" t="s">
        <v>4</v>
      </c>
      <c r="F10" s="28" t="s">
        <v>46</v>
      </c>
      <c r="G10" s="28" t="s">
        <v>6</v>
      </c>
      <c r="H10" s="28" t="s">
        <v>10</v>
      </c>
      <c r="I10" s="28" t="s">
        <v>11</v>
      </c>
      <c r="J10" s="28" t="s">
        <v>8</v>
      </c>
      <c r="K10" s="28" t="s">
        <v>9</v>
      </c>
      <c r="L10" s="18" t="s">
        <v>7</v>
      </c>
      <c r="M10" s="29" t="s">
        <v>17</v>
      </c>
    </row>
    <row r="11" spans="1:13" s="7" customFormat="1">
      <c r="A11" s="266">
        <v>44012</v>
      </c>
      <c r="B11" s="268" t="s">
        <v>12</v>
      </c>
      <c r="C11" s="268" t="s">
        <v>13</v>
      </c>
      <c r="D11" s="268" t="s">
        <v>14</v>
      </c>
      <c r="E11" s="270" t="s">
        <v>15</v>
      </c>
      <c r="F11" s="272">
        <v>4000</v>
      </c>
      <c r="G11" s="264">
        <v>4000</v>
      </c>
      <c r="H11" s="265">
        <v>720.15499999999997</v>
      </c>
      <c r="I11" s="265">
        <v>3279.8450000000003</v>
      </c>
      <c r="J11" s="264">
        <v>0</v>
      </c>
      <c r="K11" s="264">
        <v>0</v>
      </c>
      <c r="L11" s="241">
        <v>49.274999999999999</v>
      </c>
      <c r="M11" s="63" t="s">
        <v>52</v>
      </c>
    </row>
    <row r="12" spans="1:13" s="7" customFormat="1">
      <c r="A12" s="267"/>
      <c r="B12" s="269"/>
      <c r="C12" s="269"/>
      <c r="D12" s="269"/>
      <c r="E12" s="271"/>
      <c r="F12" s="273"/>
      <c r="G12" s="265"/>
      <c r="H12" s="265"/>
      <c r="I12" s="265"/>
      <c r="J12" s="265"/>
      <c r="K12" s="265"/>
      <c r="L12" s="241">
        <v>670.87999999999988</v>
      </c>
      <c r="M12" s="63" t="s">
        <v>53</v>
      </c>
    </row>
    <row r="13" spans="1:13" s="7" customFormat="1" ht="15.75" thickBot="1">
      <c r="A13" s="38" t="s">
        <v>16</v>
      </c>
      <c r="B13" s="39"/>
      <c r="C13" s="39"/>
      <c r="D13" s="39"/>
      <c r="E13" s="39"/>
      <c r="F13" s="58">
        <f>F11</f>
        <v>4000</v>
      </c>
      <c r="G13" s="40">
        <f>G11</f>
        <v>4000</v>
      </c>
      <c r="H13" s="40">
        <f>H11</f>
        <v>720.15499999999997</v>
      </c>
      <c r="I13" s="40">
        <f>I11</f>
        <v>3279.8450000000003</v>
      </c>
      <c r="J13" s="40">
        <v>0</v>
      </c>
      <c r="K13" s="40">
        <v>0</v>
      </c>
      <c r="L13" s="40">
        <f>L12+L11</f>
        <v>720.15499999999986</v>
      </c>
      <c r="M13" s="41"/>
    </row>
    <row r="14" spans="1:13" s="7" customFormat="1" ht="15.75" thickBot="1">
      <c r="A14" s="161"/>
      <c r="B14" s="162"/>
      <c r="C14" s="162"/>
      <c r="D14" s="162"/>
      <c r="E14" s="162"/>
      <c r="F14" s="163"/>
      <c r="G14" s="164"/>
      <c r="H14" s="164"/>
      <c r="I14" s="164"/>
      <c r="J14" s="164"/>
      <c r="K14" s="164"/>
      <c r="L14" s="164"/>
      <c r="M14" s="165"/>
    </row>
    <row r="15" spans="1:13" s="7" customFormat="1" ht="99.75">
      <c r="A15" s="16" t="s">
        <v>0</v>
      </c>
      <c r="B15" s="17" t="s">
        <v>1</v>
      </c>
      <c r="C15" s="28" t="s">
        <v>55</v>
      </c>
      <c r="D15" s="28" t="s">
        <v>3</v>
      </c>
      <c r="E15" s="28" t="s">
        <v>4</v>
      </c>
      <c r="F15" s="28" t="s">
        <v>46</v>
      </c>
      <c r="G15" s="28" t="s">
        <v>6</v>
      </c>
      <c r="H15" s="28" t="s">
        <v>10</v>
      </c>
      <c r="I15" s="28" t="s">
        <v>11</v>
      </c>
      <c r="J15" s="28" t="s">
        <v>8</v>
      </c>
      <c r="K15" s="28" t="s">
        <v>9</v>
      </c>
      <c r="L15" s="18" t="s">
        <v>7</v>
      </c>
      <c r="M15" s="29" t="s">
        <v>17</v>
      </c>
    </row>
    <row r="16" spans="1:13" s="7" customFormat="1">
      <c r="A16" s="266">
        <v>44011</v>
      </c>
      <c r="B16" s="268" t="s">
        <v>12</v>
      </c>
      <c r="C16" s="268" t="s">
        <v>13</v>
      </c>
      <c r="D16" s="268" t="s">
        <v>14</v>
      </c>
      <c r="E16" s="270" t="s">
        <v>15</v>
      </c>
      <c r="F16" s="272">
        <v>4000</v>
      </c>
      <c r="G16" s="264">
        <v>4000</v>
      </c>
      <c r="H16" s="265">
        <v>720.15499999999997</v>
      </c>
      <c r="I16" s="265">
        <v>3279.8450000000003</v>
      </c>
      <c r="J16" s="264">
        <v>0</v>
      </c>
      <c r="K16" s="264">
        <v>0</v>
      </c>
      <c r="L16" s="232">
        <v>49.274999999999999</v>
      </c>
      <c r="M16" s="63" t="s">
        <v>52</v>
      </c>
    </row>
    <row r="17" spans="1:13" s="7" customFormat="1">
      <c r="A17" s="267"/>
      <c r="B17" s="269"/>
      <c r="C17" s="269"/>
      <c r="D17" s="269"/>
      <c r="E17" s="271"/>
      <c r="F17" s="273"/>
      <c r="G17" s="265"/>
      <c r="H17" s="265"/>
      <c r="I17" s="265"/>
      <c r="J17" s="265"/>
      <c r="K17" s="265"/>
      <c r="L17" s="232">
        <v>670.87999999999988</v>
      </c>
      <c r="M17" s="63" t="s">
        <v>53</v>
      </c>
    </row>
    <row r="18" spans="1:13" s="7" customFormat="1" ht="15.75" thickBot="1">
      <c r="A18" s="38" t="s">
        <v>16</v>
      </c>
      <c r="B18" s="39"/>
      <c r="C18" s="39"/>
      <c r="D18" s="39"/>
      <c r="E18" s="39"/>
      <c r="F18" s="58">
        <f>F16</f>
        <v>4000</v>
      </c>
      <c r="G18" s="40">
        <f>G16</f>
        <v>4000</v>
      </c>
      <c r="H18" s="40">
        <f>H16</f>
        <v>720.15499999999997</v>
      </c>
      <c r="I18" s="40">
        <f>I16</f>
        <v>3279.8450000000003</v>
      </c>
      <c r="J18" s="40">
        <v>0</v>
      </c>
      <c r="K18" s="40">
        <v>0</v>
      </c>
      <c r="L18" s="40">
        <f>L17+L16</f>
        <v>720.15499999999986</v>
      </c>
      <c r="M18" s="41"/>
    </row>
    <row r="19" spans="1:13" s="7" customFormat="1" ht="15.75" thickBot="1">
      <c r="A19" s="61"/>
      <c r="B19" s="8"/>
      <c r="C19" s="8"/>
      <c r="D19" s="8"/>
      <c r="E19" s="8"/>
      <c r="F19" s="8"/>
      <c r="G19" s="8"/>
      <c r="H19" s="8"/>
      <c r="I19" s="8"/>
      <c r="J19" s="8"/>
      <c r="K19" s="8"/>
      <c r="L19" s="8"/>
      <c r="M19" s="62"/>
    </row>
    <row r="20" spans="1:13" s="7" customFormat="1" ht="99.75">
      <c r="A20" s="16" t="s">
        <v>0</v>
      </c>
      <c r="B20" s="17" t="s">
        <v>1</v>
      </c>
      <c r="C20" s="28" t="s">
        <v>55</v>
      </c>
      <c r="D20" s="28" t="s">
        <v>3</v>
      </c>
      <c r="E20" s="28" t="s">
        <v>4</v>
      </c>
      <c r="F20" s="28" t="s">
        <v>46</v>
      </c>
      <c r="G20" s="28" t="s">
        <v>6</v>
      </c>
      <c r="H20" s="28" t="s">
        <v>10</v>
      </c>
      <c r="I20" s="28" t="s">
        <v>11</v>
      </c>
      <c r="J20" s="28" t="s">
        <v>8</v>
      </c>
      <c r="K20" s="28" t="s">
        <v>9</v>
      </c>
      <c r="L20" s="18" t="s">
        <v>7</v>
      </c>
      <c r="M20" s="29" t="s">
        <v>17</v>
      </c>
    </row>
    <row r="21" spans="1:13" s="7" customFormat="1">
      <c r="A21" s="266">
        <v>44009</v>
      </c>
      <c r="B21" s="268" t="s">
        <v>12</v>
      </c>
      <c r="C21" s="268" t="s">
        <v>13</v>
      </c>
      <c r="D21" s="268" t="s">
        <v>14</v>
      </c>
      <c r="E21" s="270" t="s">
        <v>15</v>
      </c>
      <c r="F21" s="272">
        <v>4000</v>
      </c>
      <c r="G21" s="264">
        <v>4000</v>
      </c>
      <c r="H21" s="265">
        <v>720.15499999999997</v>
      </c>
      <c r="I21" s="265">
        <v>3279.8450000000003</v>
      </c>
      <c r="J21" s="264">
        <v>0</v>
      </c>
      <c r="K21" s="264">
        <v>0</v>
      </c>
      <c r="L21" s="221">
        <v>49.274999999999999</v>
      </c>
      <c r="M21" s="63" t="s">
        <v>52</v>
      </c>
    </row>
    <row r="22" spans="1:13" s="7" customFormat="1">
      <c r="A22" s="267"/>
      <c r="B22" s="269"/>
      <c r="C22" s="269"/>
      <c r="D22" s="269"/>
      <c r="E22" s="271"/>
      <c r="F22" s="273"/>
      <c r="G22" s="265"/>
      <c r="H22" s="265"/>
      <c r="I22" s="265"/>
      <c r="J22" s="265"/>
      <c r="K22" s="265"/>
      <c r="L22" s="221">
        <v>670.87999999999988</v>
      </c>
      <c r="M22" s="63" t="s">
        <v>53</v>
      </c>
    </row>
    <row r="23" spans="1:13" s="7" customFormat="1" ht="15.75" thickBot="1">
      <c r="A23" s="38" t="s">
        <v>16</v>
      </c>
      <c r="B23" s="39"/>
      <c r="C23" s="39"/>
      <c r="D23" s="39"/>
      <c r="E23" s="39"/>
      <c r="F23" s="58">
        <f>F21</f>
        <v>4000</v>
      </c>
      <c r="G23" s="40">
        <f>G21</f>
        <v>4000</v>
      </c>
      <c r="H23" s="40">
        <f>H21</f>
        <v>720.15499999999997</v>
      </c>
      <c r="I23" s="40">
        <f>I21</f>
        <v>3279.8450000000003</v>
      </c>
      <c r="J23" s="40">
        <v>0</v>
      </c>
      <c r="K23" s="40">
        <v>0</v>
      </c>
      <c r="L23" s="40">
        <f>L22+L21</f>
        <v>720.15499999999986</v>
      </c>
      <c r="M23" s="41"/>
    </row>
    <row r="24" spans="1:13" s="7" customFormat="1" ht="15.75" thickBot="1">
      <c r="A24" s="61"/>
      <c r="B24" s="8"/>
      <c r="C24" s="8"/>
      <c r="D24" s="8"/>
      <c r="E24" s="8"/>
      <c r="F24" s="8"/>
      <c r="G24" s="8"/>
      <c r="H24" s="8"/>
      <c r="I24" s="8"/>
      <c r="J24" s="8"/>
      <c r="K24" s="8"/>
      <c r="L24" s="8"/>
      <c r="M24" s="62"/>
    </row>
    <row r="25" spans="1:13" s="7" customFormat="1" ht="99.75">
      <c r="A25" s="16" t="s">
        <v>0</v>
      </c>
      <c r="B25" s="17" t="s">
        <v>1</v>
      </c>
      <c r="C25" s="28" t="s">
        <v>55</v>
      </c>
      <c r="D25" s="28" t="s">
        <v>3</v>
      </c>
      <c r="E25" s="28" t="s">
        <v>4</v>
      </c>
      <c r="F25" s="28" t="s">
        <v>46</v>
      </c>
      <c r="G25" s="28" t="s">
        <v>6</v>
      </c>
      <c r="H25" s="28" t="s">
        <v>10</v>
      </c>
      <c r="I25" s="28" t="s">
        <v>11</v>
      </c>
      <c r="J25" s="28" t="s">
        <v>8</v>
      </c>
      <c r="K25" s="28" t="s">
        <v>9</v>
      </c>
      <c r="L25" s="18" t="s">
        <v>7</v>
      </c>
      <c r="M25" s="29" t="s">
        <v>17</v>
      </c>
    </row>
    <row r="26" spans="1:13" s="7" customFormat="1">
      <c r="A26" s="266">
        <v>44008</v>
      </c>
      <c r="B26" s="268" t="s">
        <v>12</v>
      </c>
      <c r="C26" s="268" t="s">
        <v>13</v>
      </c>
      <c r="D26" s="268" t="s">
        <v>14</v>
      </c>
      <c r="E26" s="270" t="s">
        <v>15</v>
      </c>
      <c r="F26" s="272">
        <v>4000</v>
      </c>
      <c r="G26" s="264">
        <v>4000</v>
      </c>
      <c r="H26" s="265">
        <v>720.15499999999997</v>
      </c>
      <c r="I26" s="265">
        <v>3279.8450000000003</v>
      </c>
      <c r="J26" s="264">
        <v>0</v>
      </c>
      <c r="K26" s="264">
        <v>0</v>
      </c>
      <c r="L26" s="221">
        <v>49.274999999999999</v>
      </c>
      <c r="M26" s="63" t="s">
        <v>52</v>
      </c>
    </row>
    <row r="27" spans="1:13" s="7" customFormat="1">
      <c r="A27" s="267"/>
      <c r="B27" s="269"/>
      <c r="C27" s="269"/>
      <c r="D27" s="269"/>
      <c r="E27" s="271"/>
      <c r="F27" s="273"/>
      <c r="G27" s="265"/>
      <c r="H27" s="265"/>
      <c r="I27" s="265"/>
      <c r="J27" s="265"/>
      <c r="K27" s="265"/>
      <c r="L27" s="221">
        <v>670.87999999999988</v>
      </c>
      <c r="M27" s="63" t="s">
        <v>53</v>
      </c>
    </row>
    <row r="28" spans="1:13" s="7" customFormat="1" ht="15.75" thickBot="1">
      <c r="A28" s="38" t="s">
        <v>16</v>
      </c>
      <c r="B28" s="39"/>
      <c r="C28" s="39"/>
      <c r="D28" s="39"/>
      <c r="E28" s="39"/>
      <c r="F28" s="58">
        <f>F26</f>
        <v>4000</v>
      </c>
      <c r="G28" s="40">
        <f>G26</f>
        <v>4000</v>
      </c>
      <c r="H28" s="40">
        <f>H26</f>
        <v>720.15499999999997</v>
      </c>
      <c r="I28" s="40">
        <f>I26</f>
        <v>3279.8450000000003</v>
      </c>
      <c r="J28" s="40">
        <v>0</v>
      </c>
      <c r="K28" s="40">
        <v>0</v>
      </c>
      <c r="L28" s="40">
        <f>L27+L26</f>
        <v>720.15499999999986</v>
      </c>
      <c r="M28" s="41"/>
    </row>
    <row r="29" spans="1:13" s="7" customFormat="1" ht="15.75" thickBot="1">
      <c r="A29" s="61"/>
      <c r="B29" s="8"/>
      <c r="C29" s="8"/>
      <c r="D29" s="8"/>
      <c r="E29" s="8"/>
      <c r="F29" s="8"/>
      <c r="G29" s="8"/>
      <c r="H29" s="8"/>
      <c r="I29" s="8"/>
      <c r="J29" s="8"/>
      <c r="K29" s="8"/>
      <c r="L29" s="8"/>
      <c r="M29" s="62"/>
    </row>
    <row r="30" spans="1:13" s="7" customFormat="1" ht="99.75">
      <c r="A30" s="16" t="s">
        <v>0</v>
      </c>
      <c r="B30" s="17" t="s">
        <v>1</v>
      </c>
      <c r="C30" s="28" t="s">
        <v>55</v>
      </c>
      <c r="D30" s="28" t="s">
        <v>3</v>
      </c>
      <c r="E30" s="28" t="s">
        <v>4</v>
      </c>
      <c r="F30" s="28" t="s">
        <v>46</v>
      </c>
      <c r="G30" s="28" t="s">
        <v>6</v>
      </c>
      <c r="H30" s="28" t="s">
        <v>10</v>
      </c>
      <c r="I30" s="28" t="s">
        <v>11</v>
      </c>
      <c r="J30" s="28" t="s">
        <v>8</v>
      </c>
      <c r="K30" s="28" t="s">
        <v>9</v>
      </c>
      <c r="L30" s="18" t="s">
        <v>7</v>
      </c>
      <c r="M30" s="29" t="s">
        <v>17</v>
      </c>
    </row>
    <row r="31" spans="1:13" s="7" customFormat="1">
      <c r="A31" s="266">
        <v>44007</v>
      </c>
      <c r="B31" s="268" t="s">
        <v>12</v>
      </c>
      <c r="C31" s="268" t="s">
        <v>13</v>
      </c>
      <c r="D31" s="268" t="s">
        <v>14</v>
      </c>
      <c r="E31" s="270" t="s">
        <v>15</v>
      </c>
      <c r="F31" s="272">
        <v>4000</v>
      </c>
      <c r="G31" s="264">
        <v>4000</v>
      </c>
      <c r="H31" s="265">
        <v>720.15499999999997</v>
      </c>
      <c r="I31" s="265">
        <v>3279.8450000000003</v>
      </c>
      <c r="J31" s="264">
        <v>0</v>
      </c>
      <c r="K31" s="264">
        <v>0</v>
      </c>
      <c r="L31" s="210">
        <v>49.274999999999999</v>
      </c>
      <c r="M31" s="63" t="s">
        <v>52</v>
      </c>
    </row>
    <row r="32" spans="1:13" s="7" customFormat="1">
      <c r="A32" s="267"/>
      <c r="B32" s="269"/>
      <c r="C32" s="269"/>
      <c r="D32" s="269"/>
      <c r="E32" s="271"/>
      <c r="F32" s="273"/>
      <c r="G32" s="265"/>
      <c r="H32" s="265"/>
      <c r="I32" s="265"/>
      <c r="J32" s="265"/>
      <c r="K32" s="265"/>
      <c r="L32" s="210">
        <v>670.87999999999988</v>
      </c>
      <c r="M32" s="63" t="s">
        <v>53</v>
      </c>
    </row>
    <row r="33" spans="1:13" s="7" customFormat="1" ht="15.75" thickBot="1">
      <c r="A33" s="38" t="s">
        <v>16</v>
      </c>
      <c r="B33" s="39"/>
      <c r="C33" s="39"/>
      <c r="D33" s="39"/>
      <c r="E33" s="39"/>
      <c r="F33" s="58">
        <f>F31</f>
        <v>4000</v>
      </c>
      <c r="G33" s="40">
        <f>G31</f>
        <v>4000</v>
      </c>
      <c r="H33" s="40">
        <f>H31</f>
        <v>720.15499999999997</v>
      </c>
      <c r="I33" s="40">
        <f>I31</f>
        <v>3279.8450000000003</v>
      </c>
      <c r="J33" s="40">
        <v>0</v>
      </c>
      <c r="K33" s="40">
        <v>0</v>
      </c>
      <c r="L33" s="40">
        <f>L32+L31</f>
        <v>720.15499999999986</v>
      </c>
      <c r="M33" s="41"/>
    </row>
    <row r="34" spans="1:13" s="7" customFormat="1" ht="15.75" thickBot="1">
      <c r="A34" s="61"/>
      <c r="B34" s="8"/>
      <c r="C34" s="8"/>
      <c r="D34" s="8"/>
      <c r="E34" s="8"/>
      <c r="F34" s="8"/>
      <c r="G34" s="8"/>
      <c r="H34" s="8"/>
      <c r="I34" s="8"/>
      <c r="J34" s="8"/>
      <c r="K34" s="8"/>
      <c r="L34" s="8"/>
      <c r="M34" s="62"/>
    </row>
    <row r="35" spans="1:13" s="7" customFormat="1" ht="99.75">
      <c r="A35" s="16" t="s">
        <v>0</v>
      </c>
      <c r="B35" s="17" t="s">
        <v>1</v>
      </c>
      <c r="C35" s="28" t="s">
        <v>55</v>
      </c>
      <c r="D35" s="28" t="s">
        <v>3</v>
      </c>
      <c r="E35" s="28" t="s">
        <v>4</v>
      </c>
      <c r="F35" s="28" t="s">
        <v>46</v>
      </c>
      <c r="G35" s="28" t="s">
        <v>6</v>
      </c>
      <c r="H35" s="28" t="s">
        <v>10</v>
      </c>
      <c r="I35" s="28" t="s">
        <v>11</v>
      </c>
      <c r="J35" s="28" t="s">
        <v>8</v>
      </c>
      <c r="K35" s="28" t="s">
        <v>9</v>
      </c>
      <c r="L35" s="18" t="s">
        <v>7</v>
      </c>
      <c r="M35" s="29" t="s">
        <v>17</v>
      </c>
    </row>
    <row r="36" spans="1:13" s="7" customFormat="1">
      <c r="A36" s="266">
        <v>44006</v>
      </c>
      <c r="B36" s="268" t="s">
        <v>12</v>
      </c>
      <c r="C36" s="268" t="s">
        <v>13</v>
      </c>
      <c r="D36" s="268" t="s">
        <v>14</v>
      </c>
      <c r="E36" s="270" t="s">
        <v>15</v>
      </c>
      <c r="F36" s="272">
        <v>4000</v>
      </c>
      <c r="G36" s="264">
        <v>4000</v>
      </c>
      <c r="H36" s="265">
        <v>720.15499999999997</v>
      </c>
      <c r="I36" s="265">
        <v>3279.8450000000003</v>
      </c>
      <c r="J36" s="264">
        <v>0</v>
      </c>
      <c r="K36" s="264">
        <v>0</v>
      </c>
      <c r="L36" s="199">
        <v>49.274999999999999</v>
      </c>
      <c r="M36" s="63" t="s">
        <v>52</v>
      </c>
    </row>
    <row r="37" spans="1:13" s="7" customFormat="1">
      <c r="A37" s="267"/>
      <c r="B37" s="269"/>
      <c r="C37" s="269"/>
      <c r="D37" s="269"/>
      <c r="E37" s="271"/>
      <c r="F37" s="273"/>
      <c r="G37" s="265"/>
      <c r="H37" s="265"/>
      <c r="I37" s="265"/>
      <c r="J37" s="265"/>
      <c r="K37" s="265"/>
      <c r="L37" s="199">
        <v>670.87999999999988</v>
      </c>
      <c r="M37" s="63" t="s">
        <v>53</v>
      </c>
    </row>
    <row r="38" spans="1:13" s="7" customFormat="1" ht="15.75" thickBot="1">
      <c r="A38" s="38" t="s">
        <v>16</v>
      </c>
      <c r="B38" s="39"/>
      <c r="C38" s="39"/>
      <c r="D38" s="39"/>
      <c r="E38" s="39"/>
      <c r="F38" s="58">
        <f>F36</f>
        <v>4000</v>
      </c>
      <c r="G38" s="40">
        <f>G36</f>
        <v>4000</v>
      </c>
      <c r="H38" s="40">
        <f>H36</f>
        <v>720.15499999999997</v>
      </c>
      <c r="I38" s="40">
        <f>I36</f>
        <v>3279.8450000000003</v>
      </c>
      <c r="J38" s="40">
        <v>0</v>
      </c>
      <c r="K38" s="40">
        <v>0</v>
      </c>
      <c r="L38" s="40">
        <f>L37+L36</f>
        <v>720.15499999999986</v>
      </c>
      <c r="M38" s="41"/>
    </row>
    <row r="39" spans="1:13" s="7" customFormat="1" ht="15.75" thickBot="1">
      <c r="A39" s="61"/>
      <c r="B39" s="8"/>
      <c r="C39" s="8"/>
      <c r="D39" s="8"/>
      <c r="E39" s="8"/>
      <c r="F39" s="8"/>
      <c r="G39" s="8"/>
      <c r="H39" s="8"/>
      <c r="I39" s="8"/>
      <c r="J39" s="8"/>
      <c r="K39" s="8"/>
      <c r="L39" s="8"/>
      <c r="M39" s="62"/>
    </row>
    <row r="40" spans="1:13" s="7" customFormat="1" ht="99.75">
      <c r="A40" s="16" t="s">
        <v>0</v>
      </c>
      <c r="B40" s="17" t="s">
        <v>1</v>
      </c>
      <c r="C40" s="28" t="s">
        <v>55</v>
      </c>
      <c r="D40" s="28" t="s">
        <v>3</v>
      </c>
      <c r="E40" s="28" t="s">
        <v>4</v>
      </c>
      <c r="F40" s="28" t="s">
        <v>46</v>
      </c>
      <c r="G40" s="28" t="s">
        <v>6</v>
      </c>
      <c r="H40" s="28" t="s">
        <v>10</v>
      </c>
      <c r="I40" s="28" t="s">
        <v>11</v>
      </c>
      <c r="J40" s="28" t="s">
        <v>8</v>
      </c>
      <c r="K40" s="28" t="s">
        <v>9</v>
      </c>
      <c r="L40" s="18" t="s">
        <v>7</v>
      </c>
      <c r="M40" s="29" t="s">
        <v>17</v>
      </c>
    </row>
    <row r="41" spans="1:13" s="7" customFormat="1">
      <c r="A41" s="266">
        <v>44005</v>
      </c>
      <c r="B41" s="268" t="s">
        <v>12</v>
      </c>
      <c r="C41" s="268" t="s">
        <v>13</v>
      </c>
      <c r="D41" s="268" t="s">
        <v>14</v>
      </c>
      <c r="E41" s="270" t="s">
        <v>15</v>
      </c>
      <c r="F41" s="272">
        <v>4000</v>
      </c>
      <c r="G41" s="264">
        <v>4000</v>
      </c>
      <c r="H41" s="265">
        <v>720.15499999999997</v>
      </c>
      <c r="I41" s="265">
        <v>3279.8450000000003</v>
      </c>
      <c r="J41" s="264">
        <v>0</v>
      </c>
      <c r="K41" s="264">
        <v>0</v>
      </c>
      <c r="L41" s="190">
        <v>49.274999999999999</v>
      </c>
      <c r="M41" s="63" t="s">
        <v>52</v>
      </c>
    </row>
    <row r="42" spans="1:13" s="7" customFormat="1">
      <c r="A42" s="267"/>
      <c r="B42" s="269"/>
      <c r="C42" s="269"/>
      <c r="D42" s="269"/>
      <c r="E42" s="271"/>
      <c r="F42" s="273"/>
      <c r="G42" s="265"/>
      <c r="H42" s="265"/>
      <c r="I42" s="265"/>
      <c r="J42" s="265"/>
      <c r="K42" s="265"/>
      <c r="L42" s="190">
        <v>670.87999999999988</v>
      </c>
      <c r="M42" s="63" t="s">
        <v>53</v>
      </c>
    </row>
    <row r="43" spans="1:13" s="7" customFormat="1" ht="15.75" thickBot="1">
      <c r="A43" s="38" t="s">
        <v>16</v>
      </c>
      <c r="B43" s="39"/>
      <c r="C43" s="39"/>
      <c r="D43" s="39"/>
      <c r="E43" s="39"/>
      <c r="F43" s="58">
        <f>F41</f>
        <v>4000</v>
      </c>
      <c r="G43" s="40">
        <f>G41</f>
        <v>4000</v>
      </c>
      <c r="H43" s="40">
        <f>H41</f>
        <v>720.15499999999997</v>
      </c>
      <c r="I43" s="40">
        <f>I41</f>
        <v>3279.8450000000003</v>
      </c>
      <c r="J43" s="40">
        <v>0</v>
      </c>
      <c r="K43" s="40">
        <v>0</v>
      </c>
      <c r="L43" s="40">
        <f>L42+L41</f>
        <v>720.15499999999986</v>
      </c>
      <c r="M43" s="41"/>
    </row>
    <row r="44" spans="1:13" s="7" customFormat="1" ht="15.75" thickBot="1">
      <c r="A44" s="61"/>
      <c r="B44" s="8"/>
      <c r="C44" s="8"/>
      <c r="D44" s="8"/>
      <c r="E44" s="8"/>
      <c r="F44" s="8"/>
      <c r="G44" s="8"/>
      <c r="H44" s="8"/>
      <c r="I44" s="8"/>
      <c r="J44" s="8"/>
      <c r="K44" s="8"/>
      <c r="L44" s="8"/>
      <c r="M44" s="62"/>
    </row>
    <row r="45" spans="1:13" s="7" customFormat="1" ht="99.75">
      <c r="A45" s="16" t="s">
        <v>0</v>
      </c>
      <c r="B45" s="17" t="s">
        <v>1</v>
      </c>
      <c r="C45" s="28" t="s">
        <v>55</v>
      </c>
      <c r="D45" s="28" t="s">
        <v>3</v>
      </c>
      <c r="E45" s="28" t="s">
        <v>4</v>
      </c>
      <c r="F45" s="28" t="s">
        <v>46</v>
      </c>
      <c r="G45" s="28" t="s">
        <v>6</v>
      </c>
      <c r="H45" s="28" t="s">
        <v>10</v>
      </c>
      <c r="I45" s="28" t="s">
        <v>11</v>
      </c>
      <c r="J45" s="28" t="s">
        <v>8</v>
      </c>
      <c r="K45" s="28" t="s">
        <v>9</v>
      </c>
      <c r="L45" s="18" t="s">
        <v>7</v>
      </c>
      <c r="M45" s="29" t="s">
        <v>17</v>
      </c>
    </row>
    <row r="46" spans="1:13" s="7" customFormat="1">
      <c r="A46" s="266">
        <v>44004</v>
      </c>
      <c r="B46" s="268" t="s">
        <v>12</v>
      </c>
      <c r="C46" s="268" t="s">
        <v>13</v>
      </c>
      <c r="D46" s="268" t="s">
        <v>14</v>
      </c>
      <c r="E46" s="270" t="s">
        <v>15</v>
      </c>
      <c r="F46" s="272">
        <v>4000</v>
      </c>
      <c r="G46" s="264">
        <v>4000</v>
      </c>
      <c r="H46" s="265">
        <v>720.15499999999997</v>
      </c>
      <c r="I46" s="265">
        <v>3279.8450000000003</v>
      </c>
      <c r="J46" s="264">
        <v>0</v>
      </c>
      <c r="K46" s="264">
        <v>0</v>
      </c>
      <c r="L46" s="184">
        <v>49.274999999999999</v>
      </c>
      <c r="M46" s="63" t="s">
        <v>52</v>
      </c>
    </row>
    <row r="47" spans="1:13" s="7" customFormat="1">
      <c r="A47" s="267"/>
      <c r="B47" s="269"/>
      <c r="C47" s="269"/>
      <c r="D47" s="269"/>
      <c r="E47" s="271"/>
      <c r="F47" s="273"/>
      <c r="G47" s="265"/>
      <c r="H47" s="265"/>
      <c r="I47" s="265"/>
      <c r="J47" s="265"/>
      <c r="K47" s="265"/>
      <c r="L47" s="184">
        <v>670.87999999999988</v>
      </c>
      <c r="M47" s="63" t="s">
        <v>53</v>
      </c>
    </row>
    <row r="48" spans="1:13" s="7" customFormat="1" ht="15.75" thickBot="1">
      <c r="A48" s="38" t="s">
        <v>16</v>
      </c>
      <c r="B48" s="39"/>
      <c r="C48" s="39"/>
      <c r="D48" s="39"/>
      <c r="E48" s="39"/>
      <c r="F48" s="58">
        <f>F46</f>
        <v>4000</v>
      </c>
      <c r="G48" s="40">
        <f>G46</f>
        <v>4000</v>
      </c>
      <c r="H48" s="40">
        <f>H46</f>
        <v>720.15499999999997</v>
      </c>
      <c r="I48" s="40">
        <f>I46</f>
        <v>3279.8450000000003</v>
      </c>
      <c r="J48" s="40">
        <v>0</v>
      </c>
      <c r="K48" s="40">
        <v>0</v>
      </c>
      <c r="L48" s="40">
        <f>L47+L46</f>
        <v>720.15499999999986</v>
      </c>
      <c r="M48" s="41"/>
    </row>
    <row r="49" spans="1:13" s="7" customFormat="1" ht="15.75" thickBot="1">
      <c r="A49" s="61"/>
      <c r="B49" s="8"/>
      <c r="C49" s="8"/>
      <c r="D49" s="8"/>
      <c r="E49" s="8"/>
      <c r="F49" s="8"/>
      <c r="G49" s="8"/>
      <c r="H49" s="8"/>
      <c r="I49" s="8"/>
      <c r="J49" s="8"/>
      <c r="K49" s="8"/>
      <c r="L49" s="8"/>
      <c r="M49" s="62"/>
    </row>
    <row r="50" spans="1:13" s="7" customFormat="1" ht="99.75">
      <c r="A50" s="16" t="s">
        <v>0</v>
      </c>
      <c r="B50" s="17" t="s">
        <v>1</v>
      </c>
      <c r="C50" s="28" t="s">
        <v>55</v>
      </c>
      <c r="D50" s="28" t="s">
        <v>3</v>
      </c>
      <c r="E50" s="28" t="s">
        <v>4</v>
      </c>
      <c r="F50" s="28" t="s">
        <v>46</v>
      </c>
      <c r="G50" s="28" t="s">
        <v>6</v>
      </c>
      <c r="H50" s="28" t="s">
        <v>10</v>
      </c>
      <c r="I50" s="28" t="s">
        <v>11</v>
      </c>
      <c r="J50" s="28" t="s">
        <v>8</v>
      </c>
      <c r="K50" s="28" t="s">
        <v>9</v>
      </c>
      <c r="L50" s="18" t="s">
        <v>7</v>
      </c>
      <c r="M50" s="29" t="s">
        <v>17</v>
      </c>
    </row>
    <row r="51" spans="1:13" s="7" customFormat="1">
      <c r="A51" s="266">
        <v>44002</v>
      </c>
      <c r="B51" s="268" t="s">
        <v>12</v>
      </c>
      <c r="C51" s="268" t="s">
        <v>13</v>
      </c>
      <c r="D51" s="268" t="s">
        <v>14</v>
      </c>
      <c r="E51" s="270" t="s">
        <v>15</v>
      </c>
      <c r="F51" s="272">
        <v>4000</v>
      </c>
      <c r="G51" s="264">
        <v>4000</v>
      </c>
      <c r="H51" s="265">
        <v>720.15499999999997</v>
      </c>
      <c r="I51" s="265">
        <v>3279.8450000000003</v>
      </c>
      <c r="J51" s="264">
        <v>0</v>
      </c>
      <c r="K51" s="264">
        <v>0</v>
      </c>
      <c r="L51" s="178">
        <v>49.274999999999999</v>
      </c>
      <c r="M51" s="63" t="s">
        <v>52</v>
      </c>
    </row>
    <row r="52" spans="1:13" s="7" customFormat="1">
      <c r="A52" s="267"/>
      <c r="B52" s="269"/>
      <c r="C52" s="269"/>
      <c r="D52" s="269"/>
      <c r="E52" s="271"/>
      <c r="F52" s="273"/>
      <c r="G52" s="265"/>
      <c r="H52" s="265"/>
      <c r="I52" s="265"/>
      <c r="J52" s="265"/>
      <c r="K52" s="265"/>
      <c r="L52" s="178">
        <v>670.87999999999988</v>
      </c>
      <c r="M52" s="63" t="s">
        <v>53</v>
      </c>
    </row>
    <row r="53" spans="1:13" s="7" customFormat="1" ht="15.75" thickBot="1">
      <c r="A53" s="38" t="s">
        <v>16</v>
      </c>
      <c r="B53" s="39"/>
      <c r="C53" s="39"/>
      <c r="D53" s="39"/>
      <c r="E53" s="39"/>
      <c r="F53" s="58">
        <f>F51</f>
        <v>4000</v>
      </c>
      <c r="G53" s="40">
        <f>G51</f>
        <v>4000</v>
      </c>
      <c r="H53" s="40">
        <f>H51</f>
        <v>720.15499999999997</v>
      </c>
      <c r="I53" s="40">
        <f>I51</f>
        <v>3279.8450000000003</v>
      </c>
      <c r="J53" s="40">
        <v>0</v>
      </c>
      <c r="K53" s="40">
        <v>0</v>
      </c>
      <c r="L53" s="40">
        <f>L52+L51</f>
        <v>720.15499999999986</v>
      </c>
      <c r="M53" s="41"/>
    </row>
    <row r="54" spans="1:13" s="7" customFormat="1" ht="15.75" thickBot="1">
      <c r="A54" s="61"/>
      <c r="B54" s="8"/>
      <c r="C54" s="8"/>
      <c r="D54" s="8"/>
      <c r="E54" s="8"/>
      <c r="F54" s="8"/>
      <c r="G54" s="8"/>
      <c r="H54" s="8"/>
      <c r="I54" s="8"/>
      <c r="J54" s="8"/>
      <c r="K54" s="8"/>
      <c r="L54" s="8"/>
      <c r="M54" s="62"/>
    </row>
    <row r="55" spans="1:13" s="7" customFormat="1" ht="99.75">
      <c r="A55" s="16" t="s">
        <v>0</v>
      </c>
      <c r="B55" s="17" t="s">
        <v>1</v>
      </c>
      <c r="C55" s="28" t="s">
        <v>55</v>
      </c>
      <c r="D55" s="28" t="s">
        <v>3</v>
      </c>
      <c r="E55" s="28" t="s">
        <v>4</v>
      </c>
      <c r="F55" s="28" t="s">
        <v>46</v>
      </c>
      <c r="G55" s="28" t="s">
        <v>6</v>
      </c>
      <c r="H55" s="28" t="s">
        <v>10</v>
      </c>
      <c r="I55" s="28" t="s">
        <v>11</v>
      </c>
      <c r="J55" s="28" t="s">
        <v>8</v>
      </c>
      <c r="K55" s="28" t="s">
        <v>9</v>
      </c>
      <c r="L55" s="18" t="s">
        <v>7</v>
      </c>
      <c r="M55" s="29" t="s">
        <v>17</v>
      </c>
    </row>
    <row r="56" spans="1:13" s="7" customFormat="1">
      <c r="A56" s="266">
        <v>44001</v>
      </c>
      <c r="B56" s="268" t="s">
        <v>12</v>
      </c>
      <c r="C56" s="268" t="s">
        <v>13</v>
      </c>
      <c r="D56" s="268" t="s">
        <v>14</v>
      </c>
      <c r="E56" s="270" t="s">
        <v>15</v>
      </c>
      <c r="F56" s="272">
        <v>4000</v>
      </c>
      <c r="G56" s="264">
        <v>4000</v>
      </c>
      <c r="H56" s="265">
        <v>720.15499999999997</v>
      </c>
      <c r="I56" s="265">
        <v>3279.8450000000003</v>
      </c>
      <c r="J56" s="264">
        <v>0</v>
      </c>
      <c r="K56" s="264">
        <v>0</v>
      </c>
      <c r="L56" s="172">
        <v>49.274999999999999</v>
      </c>
      <c r="M56" s="63" t="s">
        <v>52</v>
      </c>
    </row>
    <row r="57" spans="1:13" s="7" customFormat="1">
      <c r="A57" s="267"/>
      <c r="B57" s="269"/>
      <c r="C57" s="269"/>
      <c r="D57" s="269"/>
      <c r="E57" s="271"/>
      <c r="F57" s="273"/>
      <c r="G57" s="265"/>
      <c r="H57" s="265"/>
      <c r="I57" s="265"/>
      <c r="J57" s="265"/>
      <c r="K57" s="265"/>
      <c r="L57" s="172">
        <v>670.87999999999988</v>
      </c>
      <c r="M57" s="63" t="s">
        <v>53</v>
      </c>
    </row>
    <row r="58" spans="1:13" s="7" customFormat="1" ht="15.75" thickBot="1">
      <c r="A58" s="38" t="s">
        <v>16</v>
      </c>
      <c r="B58" s="39"/>
      <c r="C58" s="39"/>
      <c r="D58" s="39"/>
      <c r="E58" s="39"/>
      <c r="F58" s="58">
        <f>F56</f>
        <v>4000</v>
      </c>
      <c r="G58" s="40">
        <f>G56</f>
        <v>4000</v>
      </c>
      <c r="H58" s="40">
        <f>H56</f>
        <v>720.15499999999997</v>
      </c>
      <c r="I58" s="40">
        <f>I56</f>
        <v>3279.8450000000003</v>
      </c>
      <c r="J58" s="40">
        <v>0</v>
      </c>
      <c r="K58" s="40">
        <v>0</v>
      </c>
      <c r="L58" s="40">
        <f>L57+L56</f>
        <v>720.15499999999986</v>
      </c>
      <c r="M58" s="41"/>
    </row>
    <row r="59" spans="1:13" s="7" customFormat="1" ht="15.75" thickBot="1">
      <c r="A59" s="61"/>
      <c r="B59" s="8"/>
      <c r="C59" s="8"/>
      <c r="D59" s="8"/>
      <c r="E59" s="8"/>
      <c r="F59" s="8"/>
      <c r="G59" s="8"/>
      <c r="H59" s="8"/>
      <c r="I59" s="8"/>
      <c r="J59" s="8"/>
      <c r="K59" s="8"/>
      <c r="L59" s="8"/>
      <c r="M59" s="62"/>
    </row>
    <row r="60" spans="1:13" s="7" customFormat="1" ht="99.75">
      <c r="A60" s="16" t="s">
        <v>0</v>
      </c>
      <c r="B60" s="17" t="s">
        <v>1</v>
      </c>
      <c r="C60" s="28" t="s">
        <v>55</v>
      </c>
      <c r="D60" s="28" t="s">
        <v>3</v>
      </c>
      <c r="E60" s="28" t="s">
        <v>4</v>
      </c>
      <c r="F60" s="28" t="s">
        <v>46</v>
      </c>
      <c r="G60" s="28" t="s">
        <v>6</v>
      </c>
      <c r="H60" s="28" t="s">
        <v>10</v>
      </c>
      <c r="I60" s="28" t="s">
        <v>11</v>
      </c>
      <c r="J60" s="28" t="s">
        <v>8</v>
      </c>
      <c r="K60" s="28" t="s">
        <v>9</v>
      </c>
      <c r="L60" s="18" t="s">
        <v>7</v>
      </c>
      <c r="M60" s="29" t="s">
        <v>17</v>
      </c>
    </row>
    <row r="61" spans="1:13" s="7" customFormat="1">
      <c r="A61" s="266">
        <v>44000</v>
      </c>
      <c r="B61" s="268" t="s">
        <v>12</v>
      </c>
      <c r="C61" s="268" t="s">
        <v>13</v>
      </c>
      <c r="D61" s="268" t="s">
        <v>14</v>
      </c>
      <c r="E61" s="270" t="s">
        <v>15</v>
      </c>
      <c r="F61" s="272">
        <v>4000</v>
      </c>
      <c r="G61" s="264">
        <v>4000</v>
      </c>
      <c r="H61" s="265">
        <v>720.15499999999997</v>
      </c>
      <c r="I61" s="265">
        <v>3279.8450000000003</v>
      </c>
      <c r="J61" s="264">
        <v>0</v>
      </c>
      <c r="K61" s="264">
        <v>0</v>
      </c>
      <c r="L61" s="166">
        <v>49.274999999999999</v>
      </c>
      <c r="M61" s="63" t="s">
        <v>52</v>
      </c>
    </row>
    <row r="62" spans="1:13" s="7" customFormat="1">
      <c r="A62" s="267"/>
      <c r="B62" s="269"/>
      <c r="C62" s="269"/>
      <c r="D62" s="269"/>
      <c r="E62" s="271"/>
      <c r="F62" s="273"/>
      <c r="G62" s="265"/>
      <c r="H62" s="265"/>
      <c r="I62" s="265"/>
      <c r="J62" s="265"/>
      <c r="K62" s="265"/>
      <c r="L62" s="166">
        <v>670.87999999999988</v>
      </c>
      <c r="M62" s="63" t="s">
        <v>53</v>
      </c>
    </row>
    <row r="63" spans="1:13" s="7" customFormat="1" ht="15.75" thickBot="1">
      <c r="A63" s="38" t="s">
        <v>16</v>
      </c>
      <c r="B63" s="39"/>
      <c r="C63" s="39"/>
      <c r="D63" s="39"/>
      <c r="E63" s="39"/>
      <c r="F63" s="58">
        <f>F61</f>
        <v>4000</v>
      </c>
      <c r="G63" s="40">
        <f>G61</f>
        <v>4000</v>
      </c>
      <c r="H63" s="40">
        <f>H61</f>
        <v>720.15499999999997</v>
      </c>
      <c r="I63" s="40">
        <f>I61</f>
        <v>3279.8450000000003</v>
      </c>
      <c r="J63" s="40">
        <v>0</v>
      </c>
      <c r="K63" s="40">
        <v>0</v>
      </c>
      <c r="L63" s="40">
        <f>L62+L61</f>
        <v>720.15499999999986</v>
      </c>
      <c r="M63" s="41"/>
    </row>
    <row r="64" spans="1:13" s="7" customFormat="1" ht="15.75" thickBot="1">
      <c r="A64" s="61"/>
      <c r="B64" s="8"/>
      <c r="C64" s="8"/>
      <c r="D64" s="8"/>
      <c r="E64" s="8"/>
      <c r="F64" s="8"/>
      <c r="G64" s="8"/>
      <c r="H64" s="8"/>
      <c r="I64" s="8"/>
      <c r="J64" s="8"/>
      <c r="K64" s="8"/>
      <c r="L64" s="8"/>
      <c r="M64" s="62"/>
    </row>
    <row r="65" spans="1:13" s="7" customFormat="1" ht="99.75">
      <c r="A65" s="16" t="s">
        <v>0</v>
      </c>
      <c r="B65" s="17" t="s">
        <v>1</v>
      </c>
      <c r="C65" s="28" t="s">
        <v>55</v>
      </c>
      <c r="D65" s="28" t="s">
        <v>3</v>
      </c>
      <c r="E65" s="28" t="s">
        <v>4</v>
      </c>
      <c r="F65" s="28" t="s">
        <v>46</v>
      </c>
      <c r="G65" s="28" t="s">
        <v>6</v>
      </c>
      <c r="H65" s="28" t="s">
        <v>10</v>
      </c>
      <c r="I65" s="28" t="s">
        <v>11</v>
      </c>
      <c r="J65" s="28" t="s">
        <v>8</v>
      </c>
      <c r="K65" s="28" t="s">
        <v>9</v>
      </c>
      <c r="L65" s="18" t="s">
        <v>7</v>
      </c>
      <c r="M65" s="29" t="s">
        <v>17</v>
      </c>
    </row>
    <row r="66" spans="1:13" s="7" customFormat="1">
      <c r="A66" s="266">
        <v>43999</v>
      </c>
      <c r="B66" s="268" t="s">
        <v>12</v>
      </c>
      <c r="C66" s="268" t="s">
        <v>13</v>
      </c>
      <c r="D66" s="268" t="s">
        <v>14</v>
      </c>
      <c r="E66" s="270" t="s">
        <v>15</v>
      </c>
      <c r="F66" s="272">
        <v>4000</v>
      </c>
      <c r="G66" s="264">
        <v>4000</v>
      </c>
      <c r="H66" s="265">
        <v>720.15499999999997</v>
      </c>
      <c r="I66" s="265">
        <v>3279.8450000000003</v>
      </c>
      <c r="J66" s="264">
        <v>0</v>
      </c>
      <c r="K66" s="264">
        <v>0</v>
      </c>
      <c r="L66" s="155">
        <v>49.274999999999999</v>
      </c>
      <c r="M66" s="63" t="s">
        <v>52</v>
      </c>
    </row>
    <row r="67" spans="1:13" s="7" customFormat="1">
      <c r="A67" s="267"/>
      <c r="B67" s="269"/>
      <c r="C67" s="269"/>
      <c r="D67" s="269"/>
      <c r="E67" s="271"/>
      <c r="F67" s="273"/>
      <c r="G67" s="265"/>
      <c r="H67" s="265"/>
      <c r="I67" s="265"/>
      <c r="J67" s="265"/>
      <c r="K67" s="265"/>
      <c r="L67" s="155">
        <v>670.87999999999988</v>
      </c>
      <c r="M67" s="63" t="s">
        <v>53</v>
      </c>
    </row>
    <row r="68" spans="1:13" s="7" customFormat="1" ht="15.75" thickBot="1">
      <c r="A68" s="38" t="s">
        <v>16</v>
      </c>
      <c r="B68" s="39"/>
      <c r="C68" s="39"/>
      <c r="D68" s="39"/>
      <c r="E68" s="39"/>
      <c r="F68" s="58">
        <f>F66</f>
        <v>4000</v>
      </c>
      <c r="G68" s="40">
        <f>G66</f>
        <v>4000</v>
      </c>
      <c r="H68" s="40">
        <f>H66</f>
        <v>720.15499999999997</v>
      </c>
      <c r="I68" s="40">
        <f>I66</f>
        <v>3279.8450000000003</v>
      </c>
      <c r="J68" s="40">
        <v>0</v>
      </c>
      <c r="K68" s="40">
        <v>0</v>
      </c>
      <c r="L68" s="40">
        <f>L67+L66</f>
        <v>720.15499999999986</v>
      </c>
      <c r="M68" s="41"/>
    </row>
    <row r="69" spans="1:13" s="7" customFormat="1" ht="15.75" thickBot="1">
      <c r="A69" s="161"/>
      <c r="B69" s="162"/>
      <c r="C69" s="162"/>
      <c r="D69" s="162"/>
      <c r="E69" s="162"/>
      <c r="F69" s="163"/>
      <c r="G69" s="164"/>
      <c r="H69" s="164"/>
      <c r="I69" s="164"/>
      <c r="J69" s="164"/>
      <c r="K69" s="164"/>
      <c r="L69" s="164"/>
      <c r="M69" s="165"/>
    </row>
    <row r="70" spans="1:13" s="7" customFormat="1" ht="99.75">
      <c r="A70" s="16" t="s">
        <v>0</v>
      </c>
      <c r="B70" s="17" t="s">
        <v>1</v>
      </c>
      <c r="C70" s="28" t="s">
        <v>55</v>
      </c>
      <c r="D70" s="28" t="s">
        <v>3</v>
      </c>
      <c r="E70" s="28" t="s">
        <v>4</v>
      </c>
      <c r="F70" s="28" t="s">
        <v>46</v>
      </c>
      <c r="G70" s="28" t="s">
        <v>6</v>
      </c>
      <c r="H70" s="28" t="s">
        <v>10</v>
      </c>
      <c r="I70" s="28" t="s">
        <v>11</v>
      </c>
      <c r="J70" s="28" t="s">
        <v>8</v>
      </c>
      <c r="K70" s="28" t="s">
        <v>9</v>
      </c>
      <c r="L70" s="18" t="s">
        <v>7</v>
      </c>
      <c r="M70" s="29" t="s">
        <v>17</v>
      </c>
    </row>
    <row r="71" spans="1:13" s="7" customFormat="1">
      <c r="A71" s="266">
        <v>43998</v>
      </c>
      <c r="B71" s="268" t="s">
        <v>12</v>
      </c>
      <c r="C71" s="268" t="s">
        <v>13</v>
      </c>
      <c r="D71" s="268" t="s">
        <v>14</v>
      </c>
      <c r="E71" s="270" t="s">
        <v>15</v>
      </c>
      <c r="F71" s="272">
        <v>4000</v>
      </c>
      <c r="G71" s="264">
        <v>4000</v>
      </c>
      <c r="H71" s="265">
        <v>720.15499999999997</v>
      </c>
      <c r="I71" s="265">
        <v>3279.8450000000003</v>
      </c>
      <c r="J71" s="264">
        <v>0</v>
      </c>
      <c r="K71" s="264">
        <v>0</v>
      </c>
      <c r="L71" s="149">
        <v>49.274999999999999</v>
      </c>
      <c r="M71" s="63" t="s">
        <v>52</v>
      </c>
    </row>
    <row r="72" spans="1:13" s="7" customFormat="1">
      <c r="A72" s="267"/>
      <c r="B72" s="269"/>
      <c r="C72" s="269"/>
      <c r="D72" s="269"/>
      <c r="E72" s="271"/>
      <c r="F72" s="273"/>
      <c r="G72" s="265"/>
      <c r="H72" s="265"/>
      <c r="I72" s="265"/>
      <c r="J72" s="265"/>
      <c r="K72" s="265"/>
      <c r="L72" s="149">
        <v>670.87999999999988</v>
      </c>
      <c r="M72" s="63" t="s">
        <v>53</v>
      </c>
    </row>
    <row r="73" spans="1:13" s="7" customFormat="1" ht="15.75" thickBot="1">
      <c r="A73" s="38" t="s">
        <v>16</v>
      </c>
      <c r="B73" s="39"/>
      <c r="C73" s="39"/>
      <c r="D73" s="39"/>
      <c r="E73" s="39"/>
      <c r="F73" s="58">
        <f>F71</f>
        <v>4000</v>
      </c>
      <c r="G73" s="40">
        <f>G71</f>
        <v>4000</v>
      </c>
      <c r="H73" s="40">
        <f>H71</f>
        <v>720.15499999999997</v>
      </c>
      <c r="I73" s="40">
        <f>I71</f>
        <v>3279.8450000000003</v>
      </c>
      <c r="J73" s="40">
        <v>0</v>
      </c>
      <c r="K73" s="40">
        <v>0</v>
      </c>
      <c r="L73" s="40">
        <f>L72+L71</f>
        <v>720.15499999999986</v>
      </c>
      <c r="M73" s="41"/>
    </row>
    <row r="74" spans="1:13" s="7" customFormat="1" ht="15.75" thickBot="1">
      <c r="A74" s="61"/>
      <c r="B74" s="8"/>
      <c r="C74" s="8"/>
      <c r="D74" s="8"/>
      <c r="E74" s="8"/>
      <c r="F74" s="8"/>
      <c r="G74" s="8"/>
      <c r="H74" s="8"/>
      <c r="I74" s="8"/>
      <c r="J74" s="8"/>
      <c r="K74" s="8"/>
      <c r="L74" s="8"/>
      <c r="M74" s="62"/>
    </row>
    <row r="75" spans="1:13" s="7" customFormat="1" ht="99.75">
      <c r="A75" s="16" t="s">
        <v>0</v>
      </c>
      <c r="B75" s="17" t="s">
        <v>1</v>
      </c>
      <c r="C75" s="28" t="s">
        <v>55</v>
      </c>
      <c r="D75" s="28" t="s">
        <v>3</v>
      </c>
      <c r="E75" s="28" t="s">
        <v>4</v>
      </c>
      <c r="F75" s="28" t="s">
        <v>46</v>
      </c>
      <c r="G75" s="28" t="s">
        <v>6</v>
      </c>
      <c r="H75" s="28" t="s">
        <v>10</v>
      </c>
      <c r="I75" s="28" t="s">
        <v>11</v>
      </c>
      <c r="J75" s="28" t="s">
        <v>8</v>
      </c>
      <c r="K75" s="28" t="s">
        <v>9</v>
      </c>
      <c r="L75" s="18" t="s">
        <v>7</v>
      </c>
      <c r="M75" s="29" t="s">
        <v>17</v>
      </c>
    </row>
    <row r="76" spans="1:13" s="7" customFormat="1">
      <c r="A76" s="266">
        <v>43997</v>
      </c>
      <c r="B76" s="268" t="s">
        <v>12</v>
      </c>
      <c r="C76" s="268" t="s">
        <v>13</v>
      </c>
      <c r="D76" s="268" t="s">
        <v>14</v>
      </c>
      <c r="E76" s="270" t="s">
        <v>15</v>
      </c>
      <c r="F76" s="272">
        <v>4000</v>
      </c>
      <c r="G76" s="264">
        <v>4000</v>
      </c>
      <c r="H76" s="265">
        <v>720.15499999999997</v>
      </c>
      <c r="I76" s="265">
        <v>3279.8450000000003</v>
      </c>
      <c r="J76" s="264">
        <v>0</v>
      </c>
      <c r="K76" s="264">
        <v>0</v>
      </c>
      <c r="L76" s="141">
        <v>49.274999999999999</v>
      </c>
      <c r="M76" s="63" t="s">
        <v>52</v>
      </c>
    </row>
    <row r="77" spans="1:13" s="7" customFormat="1">
      <c r="A77" s="267"/>
      <c r="B77" s="269"/>
      <c r="C77" s="269"/>
      <c r="D77" s="269"/>
      <c r="E77" s="271"/>
      <c r="F77" s="273"/>
      <c r="G77" s="265"/>
      <c r="H77" s="265"/>
      <c r="I77" s="265"/>
      <c r="J77" s="265"/>
      <c r="K77" s="265"/>
      <c r="L77" s="141">
        <v>670.87999999999988</v>
      </c>
      <c r="M77" s="63" t="s">
        <v>53</v>
      </c>
    </row>
    <row r="78" spans="1:13" s="7" customFormat="1" ht="15.75" thickBot="1">
      <c r="A78" s="38" t="s">
        <v>16</v>
      </c>
      <c r="B78" s="39"/>
      <c r="C78" s="39"/>
      <c r="D78" s="39"/>
      <c r="E78" s="39"/>
      <c r="F78" s="58">
        <f>F76</f>
        <v>4000</v>
      </c>
      <c r="G78" s="40">
        <f>G76</f>
        <v>4000</v>
      </c>
      <c r="H78" s="40">
        <f>H76</f>
        <v>720.15499999999997</v>
      </c>
      <c r="I78" s="40">
        <f>I76</f>
        <v>3279.8450000000003</v>
      </c>
      <c r="J78" s="40">
        <v>0</v>
      </c>
      <c r="K78" s="40">
        <v>0</v>
      </c>
      <c r="L78" s="40">
        <f>L77+L76</f>
        <v>720.15499999999986</v>
      </c>
      <c r="M78" s="41"/>
    </row>
    <row r="79" spans="1:13" s="7" customFormat="1" ht="15.75" thickBot="1">
      <c r="A79" s="61"/>
      <c r="B79" s="8"/>
      <c r="C79" s="8"/>
      <c r="D79" s="8"/>
      <c r="E79" s="8"/>
      <c r="F79" s="8"/>
      <c r="G79" s="8"/>
      <c r="H79" s="8"/>
      <c r="I79" s="8"/>
      <c r="J79" s="8"/>
      <c r="K79" s="8"/>
      <c r="L79" s="8"/>
      <c r="M79" s="62"/>
    </row>
    <row r="80" spans="1:13" s="7" customFormat="1" ht="99.75">
      <c r="A80" s="16" t="s">
        <v>0</v>
      </c>
      <c r="B80" s="17" t="s">
        <v>1</v>
      </c>
      <c r="C80" s="28" t="s">
        <v>55</v>
      </c>
      <c r="D80" s="28" t="s">
        <v>3</v>
      </c>
      <c r="E80" s="28" t="s">
        <v>4</v>
      </c>
      <c r="F80" s="28" t="s">
        <v>46</v>
      </c>
      <c r="G80" s="28" t="s">
        <v>6</v>
      </c>
      <c r="H80" s="28" t="s">
        <v>10</v>
      </c>
      <c r="I80" s="28" t="s">
        <v>11</v>
      </c>
      <c r="J80" s="28" t="s">
        <v>8</v>
      </c>
      <c r="K80" s="28" t="s">
        <v>9</v>
      </c>
      <c r="L80" s="18" t="s">
        <v>7</v>
      </c>
      <c r="M80" s="29" t="s">
        <v>17</v>
      </c>
    </row>
    <row r="81" spans="1:13" s="7" customFormat="1">
      <c r="A81" s="266">
        <v>43995</v>
      </c>
      <c r="B81" s="268" t="s">
        <v>12</v>
      </c>
      <c r="C81" s="268" t="s">
        <v>13</v>
      </c>
      <c r="D81" s="268" t="s">
        <v>14</v>
      </c>
      <c r="E81" s="270" t="s">
        <v>15</v>
      </c>
      <c r="F81" s="272">
        <v>4000</v>
      </c>
      <c r="G81" s="264">
        <v>4000</v>
      </c>
      <c r="H81" s="265">
        <v>720.15499999999997</v>
      </c>
      <c r="I81" s="265">
        <v>3279.8450000000003</v>
      </c>
      <c r="J81" s="264">
        <v>0</v>
      </c>
      <c r="K81" s="264">
        <v>0</v>
      </c>
      <c r="L81" s="135">
        <v>49.274999999999999</v>
      </c>
      <c r="M81" s="63" t="s">
        <v>52</v>
      </c>
    </row>
    <row r="82" spans="1:13" s="7" customFormat="1">
      <c r="A82" s="267"/>
      <c r="B82" s="269"/>
      <c r="C82" s="269"/>
      <c r="D82" s="269"/>
      <c r="E82" s="271"/>
      <c r="F82" s="273"/>
      <c r="G82" s="265"/>
      <c r="H82" s="265"/>
      <c r="I82" s="265"/>
      <c r="J82" s="265"/>
      <c r="K82" s="265"/>
      <c r="L82" s="135">
        <v>670.87999999999988</v>
      </c>
      <c r="M82" s="63" t="s">
        <v>53</v>
      </c>
    </row>
    <row r="83" spans="1:13" s="7" customFormat="1" ht="15.75" thickBot="1">
      <c r="A83" s="38" t="s">
        <v>16</v>
      </c>
      <c r="B83" s="39"/>
      <c r="C83" s="39"/>
      <c r="D83" s="39"/>
      <c r="E83" s="39"/>
      <c r="F83" s="58">
        <f>F81</f>
        <v>4000</v>
      </c>
      <c r="G83" s="40">
        <f>G81</f>
        <v>4000</v>
      </c>
      <c r="H83" s="40">
        <f>H81</f>
        <v>720.15499999999997</v>
      </c>
      <c r="I83" s="40">
        <f>I81</f>
        <v>3279.8450000000003</v>
      </c>
      <c r="J83" s="40">
        <v>0</v>
      </c>
      <c r="K83" s="40">
        <v>0</v>
      </c>
      <c r="L83" s="40">
        <f>L82+L81</f>
        <v>720.15499999999986</v>
      </c>
      <c r="M83" s="41"/>
    </row>
    <row r="84" spans="1:13" s="7" customFormat="1" ht="15.75" thickBot="1">
      <c r="A84" s="61"/>
      <c r="B84" s="8"/>
      <c r="C84" s="8"/>
      <c r="D84" s="8"/>
      <c r="E84" s="8"/>
      <c r="F84" s="8"/>
      <c r="G84" s="8"/>
      <c r="H84" s="8"/>
      <c r="I84" s="8"/>
      <c r="J84" s="8"/>
      <c r="K84" s="8"/>
      <c r="L84" s="8"/>
      <c r="M84" s="62"/>
    </row>
    <row r="85" spans="1:13" s="7" customFormat="1" ht="99.75">
      <c r="A85" s="16" t="s">
        <v>0</v>
      </c>
      <c r="B85" s="17" t="s">
        <v>1</v>
      </c>
      <c r="C85" s="28" t="s">
        <v>55</v>
      </c>
      <c r="D85" s="28" t="s">
        <v>3</v>
      </c>
      <c r="E85" s="28" t="s">
        <v>4</v>
      </c>
      <c r="F85" s="28" t="s">
        <v>46</v>
      </c>
      <c r="G85" s="28" t="s">
        <v>6</v>
      </c>
      <c r="H85" s="28" t="s">
        <v>10</v>
      </c>
      <c r="I85" s="28" t="s">
        <v>11</v>
      </c>
      <c r="J85" s="28" t="s">
        <v>8</v>
      </c>
      <c r="K85" s="28" t="s">
        <v>9</v>
      </c>
      <c r="L85" s="18" t="s">
        <v>7</v>
      </c>
      <c r="M85" s="29" t="s">
        <v>17</v>
      </c>
    </row>
    <row r="86" spans="1:13" s="7" customFormat="1">
      <c r="A86" s="266">
        <v>43994</v>
      </c>
      <c r="B86" s="268" t="s">
        <v>12</v>
      </c>
      <c r="C86" s="268" t="s">
        <v>13</v>
      </c>
      <c r="D86" s="268" t="s">
        <v>14</v>
      </c>
      <c r="E86" s="270" t="s">
        <v>15</v>
      </c>
      <c r="F86" s="272">
        <v>4000</v>
      </c>
      <c r="G86" s="264">
        <v>4000</v>
      </c>
      <c r="H86" s="265">
        <v>720.15499999999997</v>
      </c>
      <c r="I86" s="265">
        <v>3279.8450000000003</v>
      </c>
      <c r="J86" s="264">
        <v>0</v>
      </c>
      <c r="K86" s="264">
        <v>0</v>
      </c>
      <c r="L86" s="125">
        <v>49.274999999999999</v>
      </c>
      <c r="M86" s="63" t="s">
        <v>52</v>
      </c>
    </row>
    <row r="87" spans="1:13" s="7" customFormat="1">
      <c r="A87" s="267"/>
      <c r="B87" s="269"/>
      <c r="C87" s="269"/>
      <c r="D87" s="269"/>
      <c r="E87" s="271"/>
      <c r="F87" s="273"/>
      <c r="G87" s="265"/>
      <c r="H87" s="265"/>
      <c r="I87" s="265"/>
      <c r="J87" s="265"/>
      <c r="K87" s="265"/>
      <c r="L87" s="125">
        <v>670.87999999999988</v>
      </c>
      <c r="M87" s="63" t="s">
        <v>53</v>
      </c>
    </row>
    <row r="88" spans="1:13" s="7" customFormat="1" ht="15.75" thickBot="1">
      <c r="A88" s="38" t="s">
        <v>16</v>
      </c>
      <c r="B88" s="39"/>
      <c r="C88" s="39"/>
      <c r="D88" s="39"/>
      <c r="E88" s="39"/>
      <c r="F88" s="58">
        <f>F86</f>
        <v>4000</v>
      </c>
      <c r="G88" s="40">
        <f>G86</f>
        <v>4000</v>
      </c>
      <c r="H88" s="40">
        <f>H86</f>
        <v>720.15499999999997</v>
      </c>
      <c r="I88" s="40">
        <f>I86</f>
        <v>3279.8450000000003</v>
      </c>
      <c r="J88" s="40">
        <v>0</v>
      </c>
      <c r="K88" s="40">
        <v>0</v>
      </c>
      <c r="L88" s="40">
        <f>L87+L86</f>
        <v>720.15499999999986</v>
      </c>
      <c r="M88" s="41"/>
    </row>
    <row r="89" spans="1:13" s="7" customFormat="1" ht="15.75" thickBot="1">
      <c r="A89" s="61"/>
      <c r="B89" s="8"/>
      <c r="C89" s="8"/>
      <c r="D89" s="8"/>
      <c r="E89" s="8"/>
      <c r="F89" s="8"/>
      <c r="G89" s="8"/>
      <c r="H89" s="8"/>
      <c r="I89" s="8"/>
      <c r="J89" s="8"/>
      <c r="K89" s="8"/>
      <c r="L89" s="8"/>
      <c r="M89" s="62"/>
    </row>
    <row r="90" spans="1:13" s="7" customFormat="1" ht="99.75">
      <c r="A90" s="16" t="s">
        <v>0</v>
      </c>
      <c r="B90" s="17" t="s">
        <v>1</v>
      </c>
      <c r="C90" s="28" t="s">
        <v>55</v>
      </c>
      <c r="D90" s="28" t="s">
        <v>3</v>
      </c>
      <c r="E90" s="28" t="s">
        <v>4</v>
      </c>
      <c r="F90" s="28" t="s">
        <v>46</v>
      </c>
      <c r="G90" s="28" t="s">
        <v>6</v>
      </c>
      <c r="H90" s="28" t="s">
        <v>10</v>
      </c>
      <c r="I90" s="28" t="s">
        <v>11</v>
      </c>
      <c r="J90" s="28" t="s">
        <v>8</v>
      </c>
      <c r="K90" s="28" t="s">
        <v>9</v>
      </c>
      <c r="L90" s="18" t="s">
        <v>7</v>
      </c>
      <c r="M90" s="29" t="s">
        <v>17</v>
      </c>
    </row>
    <row r="91" spans="1:13" s="7" customFormat="1">
      <c r="A91" s="266">
        <v>43993</v>
      </c>
      <c r="B91" s="268" t="s">
        <v>12</v>
      </c>
      <c r="C91" s="268" t="s">
        <v>13</v>
      </c>
      <c r="D91" s="268" t="s">
        <v>14</v>
      </c>
      <c r="E91" s="270" t="s">
        <v>15</v>
      </c>
      <c r="F91" s="272">
        <v>4000</v>
      </c>
      <c r="G91" s="264">
        <v>4000</v>
      </c>
      <c r="H91" s="265">
        <v>720.15499999999997</v>
      </c>
      <c r="I91" s="265">
        <v>3279.8450000000003</v>
      </c>
      <c r="J91" s="264">
        <v>0</v>
      </c>
      <c r="K91" s="264">
        <v>0</v>
      </c>
      <c r="L91" s="117">
        <v>49.274999999999999</v>
      </c>
      <c r="M91" s="63" t="s">
        <v>52</v>
      </c>
    </row>
    <row r="92" spans="1:13" s="7" customFormat="1">
      <c r="A92" s="267"/>
      <c r="B92" s="269"/>
      <c r="C92" s="269"/>
      <c r="D92" s="269"/>
      <c r="E92" s="271"/>
      <c r="F92" s="273"/>
      <c r="G92" s="265"/>
      <c r="H92" s="265"/>
      <c r="I92" s="265"/>
      <c r="J92" s="265"/>
      <c r="K92" s="265"/>
      <c r="L92" s="117">
        <v>670.87999999999988</v>
      </c>
      <c r="M92" s="63" t="s">
        <v>53</v>
      </c>
    </row>
    <row r="93" spans="1:13" s="7" customFormat="1" ht="15.75" thickBot="1">
      <c r="A93" s="38" t="s">
        <v>16</v>
      </c>
      <c r="B93" s="39"/>
      <c r="C93" s="39"/>
      <c r="D93" s="39"/>
      <c r="E93" s="39"/>
      <c r="F93" s="58">
        <f>F91</f>
        <v>4000</v>
      </c>
      <c r="G93" s="40">
        <f>G91</f>
        <v>4000</v>
      </c>
      <c r="H93" s="40">
        <f>H91</f>
        <v>720.15499999999997</v>
      </c>
      <c r="I93" s="40">
        <f>I91</f>
        <v>3279.8450000000003</v>
      </c>
      <c r="J93" s="40">
        <v>0</v>
      </c>
      <c r="K93" s="40">
        <v>0</v>
      </c>
      <c r="L93" s="40">
        <f>L92+L91</f>
        <v>720.15499999999986</v>
      </c>
      <c r="M93" s="41"/>
    </row>
    <row r="94" spans="1:13" s="7" customFormat="1" ht="15.75" thickBot="1">
      <c r="A94" s="61"/>
      <c r="B94" s="8"/>
      <c r="C94" s="8"/>
      <c r="D94" s="8"/>
      <c r="E94" s="8"/>
      <c r="F94" s="8"/>
      <c r="G94" s="8"/>
      <c r="H94" s="8"/>
      <c r="I94" s="8"/>
      <c r="J94" s="8"/>
      <c r="K94" s="8"/>
      <c r="L94" s="8"/>
      <c r="M94" s="62"/>
    </row>
    <row r="95" spans="1:13" s="7" customFormat="1" ht="99.75">
      <c r="A95" s="16" t="s">
        <v>0</v>
      </c>
      <c r="B95" s="17" t="s">
        <v>1</v>
      </c>
      <c r="C95" s="17" t="s">
        <v>2</v>
      </c>
      <c r="D95" s="28" t="s">
        <v>3</v>
      </c>
      <c r="E95" s="28" t="s">
        <v>4</v>
      </c>
      <c r="F95" s="28" t="s">
        <v>46</v>
      </c>
      <c r="G95" s="28" t="s">
        <v>6</v>
      </c>
      <c r="H95" s="28" t="s">
        <v>10</v>
      </c>
      <c r="I95" s="28" t="s">
        <v>11</v>
      </c>
      <c r="J95" s="28" t="s">
        <v>8</v>
      </c>
      <c r="K95" s="28" t="s">
        <v>9</v>
      </c>
      <c r="L95" s="18" t="s">
        <v>7</v>
      </c>
      <c r="M95" s="29" t="s">
        <v>17</v>
      </c>
    </row>
    <row r="96" spans="1:13" s="7" customFormat="1">
      <c r="A96" s="266">
        <v>43992</v>
      </c>
      <c r="B96" s="268" t="s">
        <v>12</v>
      </c>
      <c r="C96" s="268" t="s">
        <v>13</v>
      </c>
      <c r="D96" s="268" t="s">
        <v>14</v>
      </c>
      <c r="E96" s="270" t="s">
        <v>15</v>
      </c>
      <c r="F96" s="272">
        <v>4000</v>
      </c>
      <c r="G96" s="264">
        <v>4000</v>
      </c>
      <c r="H96" s="265">
        <v>720.15499999999997</v>
      </c>
      <c r="I96" s="265">
        <v>3279.8450000000003</v>
      </c>
      <c r="J96" s="264">
        <v>0</v>
      </c>
      <c r="K96" s="264">
        <v>0</v>
      </c>
      <c r="L96" s="109">
        <v>49.274999999999999</v>
      </c>
      <c r="M96" s="63" t="s">
        <v>52</v>
      </c>
    </row>
    <row r="97" spans="1:13" s="7" customFormat="1">
      <c r="A97" s="267"/>
      <c r="B97" s="269"/>
      <c r="C97" s="269"/>
      <c r="D97" s="269"/>
      <c r="E97" s="271"/>
      <c r="F97" s="273"/>
      <c r="G97" s="265"/>
      <c r="H97" s="265"/>
      <c r="I97" s="265"/>
      <c r="J97" s="265"/>
      <c r="K97" s="265"/>
      <c r="L97" s="109">
        <v>670.87999999999988</v>
      </c>
      <c r="M97" s="63" t="s">
        <v>53</v>
      </c>
    </row>
    <row r="98" spans="1:13" s="7" customFormat="1" ht="15.75" thickBot="1">
      <c r="A98" s="38" t="s">
        <v>16</v>
      </c>
      <c r="B98" s="39"/>
      <c r="C98" s="39"/>
      <c r="D98" s="39"/>
      <c r="E98" s="39"/>
      <c r="F98" s="58">
        <f>F96</f>
        <v>4000</v>
      </c>
      <c r="G98" s="40">
        <f>G96</f>
        <v>4000</v>
      </c>
      <c r="H98" s="40">
        <f>H96</f>
        <v>720.15499999999997</v>
      </c>
      <c r="I98" s="40">
        <f>I96</f>
        <v>3279.8450000000003</v>
      </c>
      <c r="J98" s="40">
        <v>0</v>
      </c>
      <c r="K98" s="40">
        <v>0</v>
      </c>
      <c r="L98" s="40">
        <f>L97+L96</f>
        <v>720.15499999999986</v>
      </c>
      <c r="M98" s="41"/>
    </row>
    <row r="99" spans="1:13" s="7" customFormat="1" ht="15.75" thickBot="1">
      <c r="A99" s="61"/>
      <c r="B99" s="8"/>
      <c r="C99" s="8"/>
      <c r="D99" s="8"/>
      <c r="E99" s="8"/>
      <c r="F99" s="8"/>
      <c r="G99" s="8"/>
      <c r="H99" s="8"/>
      <c r="I99" s="8"/>
      <c r="J99" s="8"/>
      <c r="K99" s="8"/>
      <c r="L99" s="8"/>
      <c r="M99" s="62"/>
    </row>
    <row r="100" spans="1:13" s="7" customFormat="1" ht="99.75">
      <c r="A100" s="16" t="s">
        <v>0</v>
      </c>
      <c r="B100" s="17" t="s">
        <v>1</v>
      </c>
      <c r="C100" s="17" t="s">
        <v>2</v>
      </c>
      <c r="D100" s="28" t="s">
        <v>3</v>
      </c>
      <c r="E100" s="28" t="s">
        <v>4</v>
      </c>
      <c r="F100" s="28" t="s">
        <v>46</v>
      </c>
      <c r="G100" s="28" t="s">
        <v>6</v>
      </c>
      <c r="H100" s="28" t="s">
        <v>10</v>
      </c>
      <c r="I100" s="28" t="s">
        <v>11</v>
      </c>
      <c r="J100" s="28" t="s">
        <v>8</v>
      </c>
      <c r="K100" s="28" t="s">
        <v>9</v>
      </c>
      <c r="L100" s="18" t="s">
        <v>7</v>
      </c>
      <c r="M100" s="29" t="s">
        <v>17</v>
      </c>
    </row>
    <row r="101" spans="1:13" s="7" customFormat="1">
      <c r="A101" s="266">
        <v>43991</v>
      </c>
      <c r="B101" s="268" t="s">
        <v>12</v>
      </c>
      <c r="C101" s="268" t="s">
        <v>13</v>
      </c>
      <c r="D101" s="268" t="s">
        <v>14</v>
      </c>
      <c r="E101" s="270" t="s">
        <v>15</v>
      </c>
      <c r="F101" s="272">
        <v>4000</v>
      </c>
      <c r="G101" s="264">
        <v>4000</v>
      </c>
      <c r="H101" s="265">
        <v>720.15499999999997</v>
      </c>
      <c r="I101" s="265">
        <v>3279.8450000000003</v>
      </c>
      <c r="J101" s="264">
        <v>0</v>
      </c>
      <c r="K101" s="264">
        <v>0</v>
      </c>
      <c r="L101" s="101">
        <v>49.274999999999999</v>
      </c>
      <c r="M101" s="63" t="s">
        <v>52</v>
      </c>
    </row>
    <row r="102" spans="1:13" s="7" customFormat="1">
      <c r="A102" s="267"/>
      <c r="B102" s="269"/>
      <c r="C102" s="269"/>
      <c r="D102" s="269"/>
      <c r="E102" s="271"/>
      <c r="F102" s="273"/>
      <c r="G102" s="265"/>
      <c r="H102" s="265"/>
      <c r="I102" s="265"/>
      <c r="J102" s="265"/>
      <c r="K102" s="265"/>
      <c r="L102" s="101">
        <v>670.87999999999988</v>
      </c>
      <c r="M102" s="63" t="s">
        <v>53</v>
      </c>
    </row>
    <row r="103" spans="1:13" s="7" customFormat="1" ht="15.75" thickBot="1">
      <c r="A103" s="38" t="s">
        <v>16</v>
      </c>
      <c r="B103" s="39"/>
      <c r="C103" s="39"/>
      <c r="D103" s="39"/>
      <c r="E103" s="39"/>
      <c r="F103" s="58">
        <f>F101</f>
        <v>4000</v>
      </c>
      <c r="G103" s="40">
        <f>G101</f>
        <v>4000</v>
      </c>
      <c r="H103" s="40">
        <f>H101</f>
        <v>720.15499999999997</v>
      </c>
      <c r="I103" s="40">
        <f>I101</f>
        <v>3279.8450000000003</v>
      </c>
      <c r="J103" s="40">
        <v>0</v>
      </c>
      <c r="K103" s="40">
        <v>0</v>
      </c>
      <c r="L103" s="40">
        <f>L102+L101</f>
        <v>720.15499999999986</v>
      </c>
      <c r="M103" s="41"/>
    </row>
    <row r="104" spans="1:13" s="7" customFormat="1" ht="15.75" thickBot="1">
      <c r="A104" s="61"/>
      <c r="B104" s="8"/>
      <c r="C104" s="8"/>
      <c r="D104" s="8"/>
      <c r="E104" s="8"/>
      <c r="F104" s="8"/>
      <c r="G104" s="8"/>
      <c r="H104" s="8"/>
      <c r="I104" s="8"/>
      <c r="J104" s="8"/>
      <c r="K104" s="8"/>
      <c r="L104" s="8"/>
      <c r="M104" s="62"/>
    </row>
    <row r="105" spans="1:13" s="7" customFormat="1" ht="99.75">
      <c r="A105" s="16" t="s">
        <v>0</v>
      </c>
      <c r="B105" s="17" t="s">
        <v>1</v>
      </c>
      <c r="C105" s="17" t="s">
        <v>2</v>
      </c>
      <c r="D105" s="28" t="s">
        <v>3</v>
      </c>
      <c r="E105" s="28" t="s">
        <v>4</v>
      </c>
      <c r="F105" s="28" t="s">
        <v>46</v>
      </c>
      <c r="G105" s="28" t="s">
        <v>6</v>
      </c>
      <c r="H105" s="28" t="s">
        <v>10</v>
      </c>
      <c r="I105" s="28" t="s">
        <v>11</v>
      </c>
      <c r="J105" s="28" t="s">
        <v>8</v>
      </c>
      <c r="K105" s="28" t="s">
        <v>9</v>
      </c>
      <c r="L105" s="18" t="s">
        <v>7</v>
      </c>
      <c r="M105" s="29" t="s">
        <v>17</v>
      </c>
    </row>
    <row r="106" spans="1:13" s="7" customFormat="1">
      <c r="A106" s="266">
        <v>43990</v>
      </c>
      <c r="B106" s="268" t="s">
        <v>12</v>
      </c>
      <c r="C106" s="268" t="s">
        <v>13</v>
      </c>
      <c r="D106" s="268" t="s">
        <v>14</v>
      </c>
      <c r="E106" s="270" t="s">
        <v>15</v>
      </c>
      <c r="F106" s="272">
        <v>4000</v>
      </c>
      <c r="G106" s="264">
        <v>4000</v>
      </c>
      <c r="H106" s="265">
        <v>720.15499999999997</v>
      </c>
      <c r="I106" s="265">
        <v>3279.8450000000003</v>
      </c>
      <c r="J106" s="264">
        <v>0</v>
      </c>
      <c r="K106" s="264">
        <v>0</v>
      </c>
      <c r="L106" s="95">
        <v>49.274999999999999</v>
      </c>
      <c r="M106" s="63" t="s">
        <v>52</v>
      </c>
    </row>
    <row r="107" spans="1:13" s="7" customFormat="1">
      <c r="A107" s="267"/>
      <c r="B107" s="269"/>
      <c r="C107" s="269"/>
      <c r="D107" s="269"/>
      <c r="E107" s="271"/>
      <c r="F107" s="273"/>
      <c r="G107" s="265"/>
      <c r="H107" s="265"/>
      <c r="I107" s="265"/>
      <c r="J107" s="265"/>
      <c r="K107" s="265"/>
      <c r="L107" s="95">
        <v>670.87999999999988</v>
      </c>
      <c r="M107" s="63" t="s">
        <v>53</v>
      </c>
    </row>
    <row r="108" spans="1:13" s="7" customFormat="1" ht="15.75" thickBot="1">
      <c r="A108" s="38" t="s">
        <v>16</v>
      </c>
      <c r="B108" s="39"/>
      <c r="C108" s="39"/>
      <c r="D108" s="39"/>
      <c r="E108" s="39"/>
      <c r="F108" s="58">
        <f>F106</f>
        <v>4000</v>
      </c>
      <c r="G108" s="40">
        <f>G106</f>
        <v>4000</v>
      </c>
      <c r="H108" s="40">
        <f>H106</f>
        <v>720.15499999999997</v>
      </c>
      <c r="I108" s="40">
        <f>I106</f>
        <v>3279.8450000000003</v>
      </c>
      <c r="J108" s="40">
        <v>0</v>
      </c>
      <c r="K108" s="40">
        <v>0</v>
      </c>
      <c r="L108" s="40">
        <f>L107+L106</f>
        <v>720.15499999999986</v>
      </c>
      <c r="M108" s="41"/>
    </row>
    <row r="109" spans="1:13" s="7" customFormat="1" ht="15.75" thickBot="1">
      <c r="A109" s="61"/>
      <c r="B109" s="8"/>
      <c r="C109" s="8"/>
      <c r="D109" s="8"/>
      <c r="E109" s="8"/>
      <c r="F109" s="8"/>
      <c r="G109" s="8"/>
      <c r="H109" s="8"/>
      <c r="I109" s="8"/>
      <c r="J109" s="8"/>
      <c r="K109" s="8"/>
      <c r="L109" s="8"/>
      <c r="M109" s="62"/>
    </row>
    <row r="110" spans="1:13" s="7" customFormat="1" ht="99.75">
      <c r="A110" s="16" t="s">
        <v>0</v>
      </c>
      <c r="B110" s="17" t="s">
        <v>1</v>
      </c>
      <c r="C110" s="17" t="s">
        <v>2</v>
      </c>
      <c r="D110" s="28" t="s">
        <v>3</v>
      </c>
      <c r="E110" s="28" t="s">
        <v>4</v>
      </c>
      <c r="F110" s="28" t="s">
        <v>46</v>
      </c>
      <c r="G110" s="28" t="s">
        <v>6</v>
      </c>
      <c r="H110" s="28" t="s">
        <v>10</v>
      </c>
      <c r="I110" s="28" t="s">
        <v>11</v>
      </c>
      <c r="J110" s="28" t="s">
        <v>8</v>
      </c>
      <c r="K110" s="28" t="s">
        <v>9</v>
      </c>
      <c r="L110" s="18" t="s">
        <v>7</v>
      </c>
      <c r="M110" s="29" t="s">
        <v>17</v>
      </c>
    </row>
    <row r="111" spans="1:13" s="7" customFormat="1">
      <c r="A111" s="266">
        <v>43988</v>
      </c>
      <c r="B111" s="268" t="s">
        <v>12</v>
      </c>
      <c r="C111" s="268" t="s">
        <v>13</v>
      </c>
      <c r="D111" s="268" t="s">
        <v>14</v>
      </c>
      <c r="E111" s="270" t="s">
        <v>15</v>
      </c>
      <c r="F111" s="272">
        <v>4000</v>
      </c>
      <c r="G111" s="264">
        <v>4000</v>
      </c>
      <c r="H111" s="265">
        <v>720.15499999999997</v>
      </c>
      <c r="I111" s="265">
        <v>3279.8450000000003</v>
      </c>
      <c r="J111" s="264">
        <v>0</v>
      </c>
      <c r="K111" s="264">
        <v>0</v>
      </c>
      <c r="L111" s="85">
        <v>49.274999999999999</v>
      </c>
      <c r="M111" s="63" t="s">
        <v>52</v>
      </c>
    </row>
    <row r="112" spans="1:13" s="7" customFormat="1">
      <c r="A112" s="267"/>
      <c r="B112" s="269"/>
      <c r="C112" s="269"/>
      <c r="D112" s="269"/>
      <c r="E112" s="271"/>
      <c r="F112" s="273"/>
      <c r="G112" s="265"/>
      <c r="H112" s="265"/>
      <c r="I112" s="265"/>
      <c r="J112" s="265"/>
      <c r="K112" s="265"/>
      <c r="L112" s="85">
        <v>670.87999999999988</v>
      </c>
      <c r="M112" s="63" t="s">
        <v>53</v>
      </c>
    </row>
    <row r="113" spans="1:13" s="7" customFormat="1" ht="15.75" thickBot="1">
      <c r="A113" s="38" t="s">
        <v>16</v>
      </c>
      <c r="B113" s="39"/>
      <c r="C113" s="39"/>
      <c r="D113" s="39"/>
      <c r="E113" s="39"/>
      <c r="F113" s="58">
        <f>F111</f>
        <v>4000</v>
      </c>
      <c r="G113" s="40">
        <f>G111</f>
        <v>4000</v>
      </c>
      <c r="H113" s="40">
        <f>H111</f>
        <v>720.15499999999997</v>
      </c>
      <c r="I113" s="40">
        <f>I111</f>
        <v>3279.8450000000003</v>
      </c>
      <c r="J113" s="40">
        <v>0</v>
      </c>
      <c r="K113" s="40">
        <v>0</v>
      </c>
      <c r="L113" s="40">
        <f>L112+L111</f>
        <v>720.15499999999986</v>
      </c>
      <c r="M113" s="41"/>
    </row>
    <row r="114" spans="1:13" s="7" customFormat="1" ht="15.75" thickBot="1">
      <c r="A114" s="61"/>
      <c r="B114" s="8"/>
      <c r="C114" s="8"/>
      <c r="D114" s="8"/>
      <c r="E114" s="8"/>
      <c r="F114" s="8"/>
      <c r="G114" s="8"/>
      <c r="H114" s="8"/>
      <c r="I114" s="8"/>
      <c r="J114" s="8"/>
      <c r="K114" s="8"/>
      <c r="L114" s="8"/>
      <c r="M114" s="62"/>
    </row>
    <row r="115" spans="1:13" s="7" customFormat="1" ht="99.75">
      <c r="A115" s="16" t="s">
        <v>0</v>
      </c>
      <c r="B115" s="17" t="s">
        <v>1</v>
      </c>
      <c r="C115" s="17" t="s">
        <v>2</v>
      </c>
      <c r="D115" s="28" t="s">
        <v>3</v>
      </c>
      <c r="E115" s="28" t="s">
        <v>4</v>
      </c>
      <c r="F115" s="28" t="s">
        <v>46</v>
      </c>
      <c r="G115" s="28" t="s">
        <v>6</v>
      </c>
      <c r="H115" s="28" t="s">
        <v>10</v>
      </c>
      <c r="I115" s="28" t="s">
        <v>11</v>
      </c>
      <c r="J115" s="28" t="s">
        <v>8</v>
      </c>
      <c r="K115" s="28" t="s">
        <v>9</v>
      </c>
      <c r="L115" s="18" t="s">
        <v>7</v>
      </c>
      <c r="M115" s="29" t="s">
        <v>17</v>
      </c>
    </row>
    <row r="116" spans="1:13" s="7" customFormat="1" ht="15" customHeight="1">
      <c r="A116" s="266">
        <v>43987</v>
      </c>
      <c r="B116" s="268" t="s">
        <v>12</v>
      </c>
      <c r="C116" s="268" t="s">
        <v>13</v>
      </c>
      <c r="D116" s="268" t="s">
        <v>14</v>
      </c>
      <c r="E116" s="270" t="s">
        <v>15</v>
      </c>
      <c r="F116" s="272">
        <v>4000</v>
      </c>
      <c r="G116" s="264">
        <v>4000</v>
      </c>
      <c r="H116" s="265">
        <v>829.5</v>
      </c>
      <c r="I116" s="265">
        <v>3170.5</v>
      </c>
      <c r="J116" s="264">
        <v>0</v>
      </c>
      <c r="K116" s="264">
        <v>0</v>
      </c>
      <c r="L116" s="85">
        <v>49.274999999999999</v>
      </c>
      <c r="M116" s="63" t="s">
        <v>52</v>
      </c>
    </row>
    <row r="117" spans="1:13" s="7" customFormat="1">
      <c r="A117" s="267"/>
      <c r="B117" s="269"/>
      <c r="C117" s="269"/>
      <c r="D117" s="269"/>
      <c r="E117" s="271"/>
      <c r="F117" s="273"/>
      <c r="G117" s="265"/>
      <c r="H117" s="265"/>
      <c r="I117" s="265"/>
      <c r="J117" s="265"/>
      <c r="K117" s="265"/>
      <c r="L117" s="85">
        <f>591.8+188.425</f>
        <v>780.22499999999991</v>
      </c>
      <c r="M117" s="63" t="s">
        <v>53</v>
      </c>
    </row>
    <row r="118" spans="1:13" s="7" customFormat="1" ht="15.75" thickBot="1">
      <c r="A118" s="38" t="s">
        <v>16</v>
      </c>
      <c r="B118" s="39"/>
      <c r="C118" s="39"/>
      <c r="D118" s="39"/>
      <c r="E118" s="39"/>
      <c r="F118" s="58">
        <f>F116</f>
        <v>4000</v>
      </c>
      <c r="G118" s="40">
        <f>G116</f>
        <v>4000</v>
      </c>
      <c r="H118" s="40">
        <f>H116</f>
        <v>829.5</v>
      </c>
      <c r="I118" s="40">
        <f>I116</f>
        <v>3170.5</v>
      </c>
      <c r="J118" s="40">
        <v>0</v>
      </c>
      <c r="K118" s="40">
        <v>0</v>
      </c>
      <c r="L118" s="40">
        <f>L117+L116</f>
        <v>829.49999999999989</v>
      </c>
      <c r="M118" s="41"/>
    </row>
    <row r="119" spans="1:13" s="7" customFormat="1" ht="15.75" thickBot="1">
      <c r="A119" s="61"/>
      <c r="B119" s="8"/>
      <c r="C119" s="8"/>
      <c r="D119" s="8"/>
      <c r="E119" s="8"/>
      <c r="F119" s="8"/>
      <c r="G119" s="8"/>
      <c r="H119" s="8"/>
      <c r="I119" s="8"/>
      <c r="J119" s="8"/>
      <c r="K119" s="8"/>
      <c r="L119" s="8"/>
      <c r="M119" s="62"/>
    </row>
    <row r="120" spans="1:13" s="7" customFormat="1" ht="99.75">
      <c r="A120" s="16" t="s">
        <v>0</v>
      </c>
      <c r="B120" s="17" t="s">
        <v>1</v>
      </c>
      <c r="C120" s="17" t="s">
        <v>2</v>
      </c>
      <c r="D120" s="28" t="s">
        <v>3</v>
      </c>
      <c r="E120" s="28" t="s">
        <v>4</v>
      </c>
      <c r="F120" s="28" t="s">
        <v>46</v>
      </c>
      <c r="G120" s="28" t="s">
        <v>6</v>
      </c>
      <c r="H120" s="28" t="s">
        <v>10</v>
      </c>
      <c r="I120" s="28" t="s">
        <v>11</v>
      </c>
      <c r="J120" s="28" t="s">
        <v>8</v>
      </c>
      <c r="K120" s="28" t="s">
        <v>9</v>
      </c>
      <c r="L120" s="18" t="s">
        <v>7</v>
      </c>
      <c r="M120" s="29" t="s">
        <v>17</v>
      </c>
    </row>
    <row r="121" spans="1:13" s="7" customFormat="1">
      <c r="A121" s="266">
        <v>43986</v>
      </c>
      <c r="B121" s="268" t="s">
        <v>12</v>
      </c>
      <c r="C121" s="268" t="s">
        <v>13</v>
      </c>
      <c r="D121" s="268" t="s">
        <v>14</v>
      </c>
      <c r="E121" s="270" t="s">
        <v>15</v>
      </c>
      <c r="F121" s="272">
        <v>4000</v>
      </c>
      <c r="G121" s="264">
        <v>4000</v>
      </c>
      <c r="H121" s="265">
        <v>829.5</v>
      </c>
      <c r="I121" s="265">
        <v>3170.5</v>
      </c>
      <c r="J121" s="264">
        <v>0</v>
      </c>
      <c r="K121" s="264">
        <v>0</v>
      </c>
      <c r="L121" s="72">
        <v>49.274999999999999</v>
      </c>
      <c r="M121" s="63" t="s">
        <v>52</v>
      </c>
    </row>
    <row r="122" spans="1:13" s="7" customFormat="1">
      <c r="A122" s="267"/>
      <c r="B122" s="269"/>
      <c r="C122" s="269"/>
      <c r="D122" s="269"/>
      <c r="E122" s="271"/>
      <c r="F122" s="273"/>
      <c r="G122" s="265"/>
      <c r="H122" s="265"/>
      <c r="I122" s="265"/>
      <c r="J122" s="265"/>
      <c r="K122" s="265"/>
      <c r="L122" s="72">
        <f>591.8+188.425</f>
        <v>780.22499999999991</v>
      </c>
      <c r="M122" s="63" t="s">
        <v>53</v>
      </c>
    </row>
    <row r="123" spans="1:13" s="7" customFormat="1" ht="15.75" thickBot="1">
      <c r="A123" s="38" t="s">
        <v>16</v>
      </c>
      <c r="B123" s="39"/>
      <c r="C123" s="39"/>
      <c r="D123" s="39"/>
      <c r="E123" s="39"/>
      <c r="F123" s="58">
        <f>F121</f>
        <v>4000</v>
      </c>
      <c r="G123" s="40">
        <f>G121</f>
        <v>4000</v>
      </c>
      <c r="H123" s="40">
        <f>H121</f>
        <v>829.5</v>
      </c>
      <c r="I123" s="40">
        <f>I121</f>
        <v>3170.5</v>
      </c>
      <c r="J123" s="40">
        <v>0</v>
      </c>
      <c r="K123" s="40">
        <v>0</v>
      </c>
      <c r="L123" s="40">
        <f>L122+L121</f>
        <v>829.49999999999989</v>
      </c>
      <c r="M123" s="41"/>
    </row>
    <row r="124" spans="1:13" s="7" customFormat="1" ht="15.75" thickBot="1">
      <c r="A124" s="61"/>
      <c r="B124" s="8"/>
      <c r="C124" s="8"/>
      <c r="D124" s="8"/>
      <c r="E124" s="8"/>
      <c r="F124" s="8"/>
      <c r="G124" s="8"/>
      <c r="H124" s="8"/>
      <c r="I124" s="8"/>
      <c r="J124" s="8"/>
      <c r="K124" s="8"/>
      <c r="L124" s="8"/>
      <c r="M124" s="62"/>
    </row>
    <row r="125" spans="1:13" s="7" customFormat="1" ht="99.75">
      <c r="A125" s="16" t="s">
        <v>0</v>
      </c>
      <c r="B125" s="17" t="s">
        <v>1</v>
      </c>
      <c r="C125" s="17" t="s">
        <v>2</v>
      </c>
      <c r="D125" s="28" t="s">
        <v>3</v>
      </c>
      <c r="E125" s="28" t="s">
        <v>4</v>
      </c>
      <c r="F125" s="28" t="s">
        <v>46</v>
      </c>
      <c r="G125" s="28" t="s">
        <v>6</v>
      </c>
      <c r="H125" s="28" t="s">
        <v>10</v>
      </c>
      <c r="I125" s="28" t="s">
        <v>11</v>
      </c>
      <c r="J125" s="28" t="s">
        <v>8</v>
      </c>
      <c r="K125" s="28" t="s">
        <v>9</v>
      </c>
      <c r="L125" s="18" t="s">
        <v>7</v>
      </c>
      <c r="M125" s="29" t="s">
        <v>17</v>
      </c>
    </row>
    <row r="126" spans="1:13" s="7" customFormat="1">
      <c r="A126" s="266">
        <v>43985</v>
      </c>
      <c r="B126" s="268" t="s">
        <v>12</v>
      </c>
      <c r="C126" s="268" t="s">
        <v>13</v>
      </c>
      <c r="D126" s="268" t="s">
        <v>14</v>
      </c>
      <c r="E126" s="270" t="s">
        <v>15</v>
      </c>
      <c r="F126" s="272">
        <v>4000</v>
      </c>
      <c r="G126" s="264">
        <v>4000</v>
      </c>
      <c r="H126" s="265">
        <v>829.5</v>
      </c>
      <c r="I126" s="265">
        <v>3170.5</v>
      </c>
      <c r="J126" s="264">
        <v>0</v>
      </c>
      <c r="K126" s="264">
        <v>0</v>
      </c>
      <c r="L126" s="66">
        <v>49.274999999999999</v>
      </c>
      <c r="M126" s="63" t="s">
        <v>52</v>
      </c>
    </row>
    <row r="127" spans="1:13" s="7" customFormat="1">
      <c r="A127" s="267"/>
      <c r="B127" s="269"/>
      <c r="C127" s="269"/>
      <c r="D127" s="269"/>
      <c r="E127" s="271"/>
      <c r="F127" s="273"/>
      <c r="G127" s="265"/>
      <c r="H127" s="265"/>
      <c r="I127" s="265"/>
      <c r="J127" s="265"/>
      <c r="K127" s="265"/>
      <c r="L127" s="66">
        <f>591.8+188.425</f>
        <v>780.22499999999991</v>
      </c>
      <c r="M127" s="63" t="s">
        <v>53</v>
      </c>
    </row>
    <row r="128" spans="1:13" s="7" customFormat="1" ht="15.75" thickBot="1">
      <c r="A128" s="38" t="s">
        <v>16</v>
      </c>
      <c r="B128" s="39"/>
      <c r="C128" s="39"/>
      <c r="D128" s="39"/>
      <c r="E128" s="39"/>
      <c r="F128" s="58">
        <f>F126</f>
        <v>4000</v>
      </c>
      <c r="G128" s="40">
        <f>G126</f>
        <v>4000</v>
      </c>
      <c r="H128" s="40">
        <f>H126</f>
        <v>829.5</v>
      </c>
      <c r="I128" s="40">
        <f>I126</f>
        <v>3170.5</v>
      </c>
      <c r="J128" s="40">
        <v>0</v>
      </c>
      <c r="K128" s="40">
        <v>0</v>
      </c>
      <c r="L128" s="40">
        <f>L127+L126</f>
        <v>829.49999999999989</v>
      </c>
      <c r="M128" s="41"/>
    </row>
    <row r="129" spans="1:13" s="7" customFormat="1" ht="15.75" thickBot="1">
      <c r="A129" s="61"/>
      <c r="B129" s="8"/>
      <c r="C129" s="8"/>
      <c r="D129" s="8"/>
      <c r="E129" s="8"/>
      <c r="F129" s="8"/>
      <c r="G129" s="8"/>
      <c r="H129" s="8"/>
      <c r="I129" s="8"/>
      <c r="J129" s="8"/>
      <c r="K129" s="8"/>
      <c r="L129" s="8"/>
      <c r="M129" s="62"/>
    </row>
    <row r="130" spans="1:13" s="7" customFormat="1" ht="99.75">
      <c r="A130" s="16" t="s">
        <v>0</v>
      </c>
      <c r="B130" s="17" t="s">
        <v>1</v>
      </c>
      <c r="C130" s="17" t="s">
        <v>2</v>
      </c>
      <c r="D130" s="28" t="s">
        <v>3</v>
      </c>
      <c r="E130" s="28" t="s">
        <v>4</v>
      </c>
      <c r="F130" s="28" t="s">
        <v>46</v>
      </c>
      <c r="G130" s="28" t="s">
        <v>6</v>
      </c>
      <c r="H130" s="28" t="s">
        <v>10</v>
      </c>
      <c r="I130" s="28" t="s">
        <v>11</v>
      </c>
      <c r="J130" s="28" t="s">
        <v>8</v>
      </c>
      <c r="K130" s="28" t="s">
        <v>9</v>
      </c>
      <c r="L130" s="18" t="s">
        <v>7</v>
      </c>
      <c r="M130" s="29" t="s">
        <v>17</v>
      </c>
    </row>
    <row r="131" spans="1:13" s="7" customFormat="1">
      <c r="A131" s="266">
        <v>43984</v>
      </c>
      <c r="B131" s="268" t="s">
        <v>12</v>
      </c>
      <c r="C131" s="268" t="s">
        <v>13</v>
      </c>
      <c r="D131" s="268" t="s">
        <v>14</v>
      </c>
      <c r="E131" s="270" t="s">
        <v>15</v>
      </c>
      <c r="F131" s="272">
        <v>4000</v>
      </c>
      <c r="G131" s="264">
        <v>4000</v>
      </c>
      <c r="H131" s="265">
        <v>829.5</v>
      </c>
      <c r="I131" s="265">
        <v>3170.5</v>
      </c>
      <c r="J131" s="264">
        <v>0</v>
      </c>
      <c r="K131" s="264">
        <v>0</v>
      </c>
      <c r="L131" s="52">
        <v>49.274999999999999</v>
      </c>
      <c r="M131" s="63" t="s">
        <v>52</v>
      </c>
    </row>
    <row r="132" spans="1:13" s="7" customFormat="1">
      <c r="A132" s="267"/>
      <c r="B132" s="269"/>
      <c r="C132" s="269"/>
      <c r="D132" s="269"/>
      <c r="E132" s="271"/>
      <c r="F132" s="273"/>
      <c r="G132" s="265"/>
      <c r="H132" s="265"/>
      <c r="I132" s="265"/>
      <c r="J132" s="265"/>
      <c r="K132" s="265"/>
      <c r="L132" s="52">
        <f>591.8+188.425</f>
        <v>780.22499999999991</v>
      </c>
      <c r="M132" s="63" t="s">
        <v>53</v>
      </c>
    </row>
    <row r="133" spans="1:13" s="7" customFormat="1" ht="15.75" thickBot="1">
      <c r="A133" s="38" t="s">
        <v>16</v>
      </c>
      <c r="B133" s="39"/>
      <c r="C133" s="39"/>
      <c r="D133" s="39"/>
      <c r="E133" s="39"/>
      <c r="F133" s="58">
        <f>F131</f>
        <v>4000</v>
      </c>
      <c r="G133" s="40">
        <f>G131</f>
        <v>4000</v>
      </c>
      <c r="H133" s="40">
        <f>H131</f>
        <v>829.5</v>
      </c>
      <c r="I133" s="40">
        <f>I131</f>
        <v>3170.5</v>
      </c>
      <c r="J133" s="40">
        <v>0</v>
      </c>
      <c r="K133" s="40">
        <v>0</v>
      </c>
      <c r="L133" s="40">
        <f>L132+L131</f>
        <v>829.49999999999989</v>
      </c>
      <c r="M133" s="41"/>
    </row>
    <row r="134" spans="1:13" s="7" customFormat="1" ht="15.75" thickBot="1">
      <c r="A134" s="61"/>
      <c r="B134" s="8"/>
      <c r="C134" s="8"/>
      <c r="D134" s="8"/>
      <c r="E134" s="8"/>
      <c r="F134" s="8"/>
      <c r="G134" s="8"/>
      <c r="H134" s="8"/>
      <c r="I134" s="8"/>
      <c r="J134" s="8"/>
      <c r="K134" s="8"/>
      <c r="L134" s="8"/>
      <c r="M134" s="62"/>
    </row>
    <row r="135" spans="1:13" s="3" customFormat="1" ht="99.75">
      <c r="A135" s="16" t="s">
        <v>0</v>
      </c>
      <c r="B135" s="17" t="s">
        <v>1</v>
      </c>
      <c r="C135" s="17" t="s">
        <v>2</v>
      </c>
      <c r="D135" s="28" t="s">
        <v>3</v>
      </c>
      <c r="E135" s="28" t="s">
        <v>4</v>
      </c>
      <c r="F135" s="28" t="s">
        <v>46</v>
      </c>
      <c r="G135" s="28" t="s">
        <v>6</v>
      </c>
      <c r="H135" s="28" t="s">
        <v>10</v>
      </c>
      <c r="I135" s="28" t="s">
        <v>11</v>
      </c>
      <c r="J135" s="28" t="s">
        <v>8</v>
      </c>
      <c r="K135" s="28" t="s">
        <v>9</v>
      </c>
      <c r="L135" s="18" t="s">
        <v>7</v>
      </c>
      <c r="M135" s="29" t="s">
        <v>17</v>
      </c>
    </row>
    <row r="136" spans="1:13" s="3" customFormat="1" ht="29.25" customHeight="1">
      <c r="A136" s="266">
        <v>43983</v>
      </c>
      <c r="B136" s="268" t="s">
        <v>12</v>
      </c>
      <c r="C136" s="268" t="s">
        <v>13</v>
      </c>
      <c r="D136" s="268" t="s">
        <v>14</v>
      </c>
      <c r="E136" s="270" t="s">
        <v>15</v>
      </c>
      <c r="F136" s="272">
        <v>4000</v>
      </c>
      <c r="G136" s="264">
        <v>4000</v>
      </c>
      <c r="H136" s="265">
        <v>829.5</v>
      </c>
      <c r="I136" s="265">
        <v>3170.5</v>
      </c>
      <c r="J136" s="264">
        <v>0</v>
      </c>
      <c r="K136" s="264">
        <v>0</v>
      </c>
      <c r="L136" s="49">
        <v>49.274999999999999</v>
      </c>
      <c r="M136" s="63" t="s">
        <v>52</v>
      </c>
    </row>
    <row r="137" spans="1:13" s="3" customFormat="1" ht="27.75" customHeight="1">
      <c r="A137" s="267"/>
      <c r="B137" s="269"/>
      <c r="C137" s="269"/>
      <c r="D137" s="269"/>
      <c r="E137" s="271"/>
      <c r="F137" s="273"/>
      <c r="G137" s="265"/>
      <c r="H137" s="265"/>
      <c r="I137" s="265"/>
      <c r="J137" s="265"/>
      <c r="K137" s="265"/>
      <c r="L137" s="49">
        <f>591.8+188.425</f>
        <v>780.22499999999991</v>
      </c>
      <c r="M137" s="63" t="s">
        <v>53</v>
      </c>
    </row>
    <row r="138" spans="1:13" s="3" customFormat="1" ht="15.75" thickBot="1">
      <c r="A138" s="38" t="s">
        <v>16</v>
      </c>
      <c r="B138" s="39"/>
      <c r="C138" s="39"/>
      <c r="D138" s="39"/>
      <c r="E138" s="39"/>
      <c r="F138" s="58">
        <f>F136</f>
        <v>4000</v>
      </c>
      <c r="G138" s="40">
        <f>G136</f>
        <v>4000</v>
      </c>
      <c r="H138" s="40">
        <f>H136</f>
        <v>829.5</v>
      </c>
      <c r="I138" s="40">
        <f>I136</f>
        <v>3170.5</v>
      </c>
      <c r="J138" s="40">
        <v>0</v>
      </c>
      <c r="K138" s="40">
        <v>0</v>
      </c>
      <c r="L138" s="40">
        <f>L137+L136</f>
        <v>829.49999999999989</v>
      </c>
      <c r="M138" s="41"/>
    </row>
    <row r="139" spans="1:13" ht="243" customHeight="1" thickBot="1">
      <c r="A139" s="277" t="s">
        <v>45</v>
      </c>
      <c r="B139" s="278"/>
      <c r="C139" s="278"/>
      <c r="D139" s="278"/>
      <c r="E139" s="278"/>
      <c r="F139" s="278"/>
      <c r="G139" s="278"/>
      <c r="H139" s="278"/>
      <c r="I139" s="278"/>
      <c r="J139" s="278"/>
      <c r="K139" s="278"/>
      <c r="L139" s="278"/>
      <c r="M139" s="279"/>
    </row>
  </sheetData>
  <mergeCells count="289">
    <mergeCell ref="J16:J17"/>
    <mergeCell ref="K16:K17"/>
    <mergeCell ref="A16:A17"/>
    <mergeCell ref="B16:B17"/>
    <mergeCell ref="C16:C17"/>
    <mergeCell ref="D16:D17"/>
    <mergeCell ref="E16:E17"/>
    <mergeCell ref="F16:F17"/>
    <mergeCell ref="G16:G17"/>
    <mergeCell ref="H16:H17"/>
    <mergeCell ref="I16:I17"/>
    <mergeCell ref="J36:J37"/>
    <mergeCell ref="K36:K37"/>
    <mergeCell ref="A36:A37"/>
    <mergeCell ref="B36:B37"/>
    <mergeCell ref="C36:C37"/>
    <mergeCell ref="D36:D37"/>
    <mergeCell ref="E36:E37"/>
    <mergeCell ref="F36:F37"/>
    <mergeCell ref="G36:G37"/>
    <mergeCell ref="H36:H37"/>
    <mergeCell ref="I36:I37"/>
    <mergeCell ref="J46:J47"/>
    <mergeCell ref="K46:K47"/>
    <mergeCell ref="A46:A47"/>
    <mergeCell ref="B46:B47"/>
    <mergeCell ref="C46:C47"/>
    <mergeCell ref="D46:D47"/>
    <mergeCell ref="E46:E47"/>
    <mergeCell ref="F46:F47"/>
    <mergeCell ref="G46:G47"/>
    <mergeCell ref="H46:H47"/>
    <mergeCell ref="I46:I47"/>
    <mergeCell ref="J56:J57"/>
    <mergeCell ref="K56:K57"/>
    <mergeCell ref="A56:A57"/>
    <mergeCell ref="B56:B57"/>
    <mergeCell ref="C56:C57"/>
    <mergeCell ref="D56:D57"/>
    <mergeCell ref="E56:E57"/>
    <mergeCell ref="F56:F57"/>
    <mergeCell ref="G56:G57"/>
    <mergeCell ref="H56:H57"/>
    <mergeCell ref="I56:I57"/>
    <mergeCell ref="K81:K82"/>
    <mergeCell ref="A91:A92"/>
    <mergeCell ref="B91:B92"/>
    <mergeCell ref="C91:C92"/>
    <mergeCell ref="D91:D92"/>
    <mergeCell ref="E91:E92"/>
    <mergeCell ref="F91:F92"/>
    <mergeCell ref="A71:A72"/>
    <mergeCell ref="B71:B72"/>
    <mergeCell ref="C71:C72"/>
    <mergeCell ref="D71:D72"/>
    <mergeCell ref="E71:E72"/>
    <mergeCell ref="F71:F72"/>
    <mergeCell ref="G71:G72"/>
    <mergeCell ref="H71:H72"/>
    <mergeCell ref="I71:I72"/>
    <mergeCell ref="J71:J72"/>
    <mergeCell ref="K71:K72"/>
    <mergeCell ref="A81:A82"/>
    <mergeCell ref="B81:B82"/>
    <mergeCell ref="C81:C82"/>
    <mergeCell ref="D81:D82"/>
    <mergeCell ref="E81:E82"/>
    <mergeCell ref="H81:H82"/>
    <mergeCell ref="I81:I82"/>
    <mergeCell ref="J101:J102"/>
    <mergeCell ref="A101:A102"/>
    <mergeCell ref="B101:B102"/>
    <mergeCell ref="C101:C102"/>
    <mergeCell ref="D101:D102"/>
    <mergeCell ref="E101:E102"/>
    <mergeCell ref="A96:A97"/>
    <mergeCell ref="B96:B97"/>
    <mergeCell ref="C96:C97"/>
    <mergeCell ref="D96:D97"/>
    <mergeCell ref="E96:E97"/>
    <mergeCell ref="J86:J87"/>
    <mergeCell ref="G91:G92"/>
    <mergeCell ref="H91:H92"/>
    <mergeCell ref="I91:I92"/>
    <mergeCell ref="J91:J92"/>
    <mergeCell ref="J81:J82"/>
    <mergeCell ref="K96:K97"/>
    <mergeCell ref="F96:F97"/>
    <mergeCell ref="G96:G97"/>
    <mergeCell ref="H96:H97"/>
    <mergeCell ref="K101:K102"/>
    <mergeCell ref="F101:F102"/>
    <mergeCell ref="G101:G102"/>
    <mergeCell ref="H101:H102"/>
    <mergeCell ref="I101:I102"/>
    <mergeCell ref="I96:I97"/>
    <mergeCell ref="J96:J97"/>
    <mergeCell ref="A106:A107"/>
    <mergeCell ref="B106:B107"/>
    <mergeCell ref="C106:C107"/>
    <mergeCell ref="D106:D107"/>
    <mergeCell ref="E106:E107"/>
    <mergeCell ref="K106:K107"/>
    <mergeCell ref="F106:F107"/>
    <mergeCell ref="G106:G107"/>
    <mergeCell ref="H106:H107"/>
    <mergeCell ref="I106:I107"/>
    <mergeCell ref="J106:J107"/>
    <mergeCell ref="D111:D112"/>
    <mergeCell ref="E111:E112"/>
    <mergeCell ref="F111:F112"/>
    <mergeCell ref="G111:G112"/>
    <mergeCell ref="H111:H112"/>
    <mergeCell ref="G116:G117"/>
    <mergeCell ref="A116:A117"/>
    <mergeCell ref="B116:B117"/>
    <mergeCell ref="A111:A112"/>
    <mergeCell ref="B111:B112"/>
    <mergeCell ref="C111:C112"/>
    <mergeCell ref="C116:C117"/>
    <mergeCell ref="I121:I122"/>
    <mergeCell ref="J121:J122"/>
    <mergeCell ref="I111:I112"/>
    <mergeCell ref="J111:J112"/>
    <mergeCell ref="K111:K112"/>
    <mergeCell ref="H116:H117"/>
    <mergeCell ref="I116:I117"/>
    <mergeCell ref="J116:J117"/>
    <mergeCell ref="K116:K117"/>
    <mergeCell ref="A8:M8"/>
    <mergeCell ref="A139:M139"/>
    <mergeCell ref="A6:M6"/>
    <mergeCell ref="A136:A137"/>
    <mergeCell ref="B136:B137"/>
    <mergeCell ref="C136:C137"/>
    <mergeCell ref="D136:D137"/>
    <mergeCell ref="E136:E137"/>
    <mergeCell ref="F136:F137"/>
    <mergeCell ref="G136:G137"/>
    <mergeCell ref="H136:H137"/>
    <mergeCell ref="I136:I137"/>
    <mergeCell ref="J136:J137"/>
    <mergeCell ref="K136:K137"/>
    <mergeCell ref="A131:A132"/>
    <mergeCell ref="B131:B132"/>
    <mergeCell ref="A126:A127"/>
    <mergeCell ref="B126:B127"/>
    <mergeCell ref="C126:C127"/>
    <mergeCell ref="D126:D127"/>
    <mergeCell ref="E126:E127"/>
    <mergeCell ref="D116:D117"/>
    <mergeCell ref="E116:E117"/>
    <mergeCell ref="F116:F117"/>
    <mergeCell ref="A121:A122"/>
    <mergeCell ref="B121:B122"/>
    <mergeCell ref="C121:C122"/>
    <mergeCell ref="D121:D122"/>
    <mergeCell ref="E121:E122"/>
    <mergeCell ref="H131:H132"/>
    <mergeCell ref="I131:I132"/>
    <mergeCell ref="J131:J132"/>
    <mergeCell ref="K131:K132"/>
    <mergeCell ref="C131:C132"/>
    <mergeCell ref="D131:D132"/>
    <mergeCell ref="E131:E132"/>
    <mergeCell ref="F131:F132"/>
    <mergeCell ref="G131:G132"/>
    <mergeCell ref="K126:K127"/>
    <mergeCell ref="F126:F127"/>
    <mergeCell ref="G126:G127"/>
    <mergeCell ref="H126:H127"/>
    <mergeCell ref="I126:I127"/>
    <mergeCell ref="J126:J127"/>
    <mergeCell ref="K121:K122"/>
    <mergeCell ref="F121:F122"/>
    <mergeCell ref="G121:G122"/>
    <mergeCell ref="H121:H122"/>
    <mergeCell ref="K91:K92"/>
    <mergeCell ref="J76:J77"/>
    <mergeCell ref="K76:K77"/>
    <mergeCell ref="A76:A77"/>
    <mergeCell ref="B76:B77"/>
    <mergeCell ref="C76:C77"/>
    <mergeCell ref="D76:D77"/>
    <mergeCell ref="E76:E77"/>
    <mergeCell ref="F76:F77"/>
    <mergeCell ref="G76:G77"/>
    <mergeCell ref="H76:H77"/>
    <mergeCell ref="I76:I77"/>
    <mergeCell ref="K86:K87"/>
    <mergeCell ref="A86:A87"/>
    <mergeCell ref="B86:B87"/>
    <mergeCell ref="C86:C87"/>
    <mergeCell ref="D86:D87"/>
    <mergeCell ref="E86:E87"/>
    <mergeCell ref="F86:F87"/>
    <mergeCell ref="G86:G87"/>
    <mergeCell ref="H86:H87"/>
    <mergeCell ref="I86:I87"/>
    <mergeCell ref="F81:F82"/>
    <mergeCell ref="G81:G82"/>
    <mergeCell ref="K66:K67"/>
    <mergeCell ref="J66:J67"/>
    <mergeCell ref="A66:A67"/>
    <mergeCell ref="B66:B67"/>
    <mergeCell ref="C66:C67"/>
    <mergeCell ref="D66:D67"/>
    <mergeCell ref="E66:E67"/>
    <mergeCell ref="F66:F67"/>
    <mergeCell ref="G66:G67"/>
    <mergeCell ref="H66:H67"/>
    <mergeCell ref="I66:I67"/>
    <mergeCell ref="J61:J62"/>
    <mergeCell ref="K61:K62"/>
    <mergeCell ref="A61:A62"/>
    <mergeCell ref="B61:B62"/>
    <mergeCell ref="C61:C62"/>
    <mergeCell ref="D61:D62"/>
    <mergeCell ref="E61:E62"/>
    <mergeCell ref="F61:F62"/>
    <mergeCell ref="G61:G62"/>
    <mergeCell ref="H61:H62"/>
    <mergeCell ref="I61:I62"/>
    <mergeCell ref="J51:J52"/>
    <mergeCell ref="K51:K52"/>
    <mergeCell ref="A51:A52"/>
    <mergeCell ref="B51:B52"/>
    <mergeCell ref="C51:C52"/>
    <mergeCell ref="D51:D52"/>
    <mergeCell ref="E51:E52"/>
    <mergeCell ref="F51:F52"/>
    <mergeCell ref="G51:G52"/>
    <mergeCell ref="H51:H52"/>
    <mergeCell ref="I51:I52"/>
    <mergeCell ref="J41:J42"/>
    <mergeCell ref="K41:K42"/>
    <mergeCell ref="A41:A42"/>
    <mergeCell ref="B41:B42"/>
    <mergeCell ref="C41:C42"/>
    <mergeCell ref="D41:D42"/>
    <mergeCell ref="E41:E42"/>
    <mergeCell ref="F41:F42"/>
    <mergeCell ref="G41:G42"/>
    <mergeCell ref="H41:H42"/>
    <mergeCell ref="I41:I42"/>
    <mergeCell ref="J31:J32"/>
    <mergeCell ref="K31:K32"/>
    <mergeCell ref="A31:A32"/>
    <mergeCell ref="B31:B32"/>
    <mergeCell ref="C31:C32"/>
    <mergeCell ref="D31:D32"/>
    <mergeCell ref="E31:E32"/>
    <mergeCell ref="F31:F32"/>
    <mergeCell ref="G31:G32"/>
    <mergeCell ref="H31:H32"/>
    <mergeCell ref="I31:I32"/>
    <mergeCell ref="J26:J27"/>
    <mergeCell ref="K26:K27"/>
    <mergeCell ref="A21:A22"/>
    <mergeCell ref="B21:B22"/>
    <mergeCell ref="C21:C22"/>
    <mergeCell ref="D21:D22"/>
    <mergeCell ref="E21:E22"/>
    <mergeCell ref="F21:F22"/>
    <mergeCell ref="G21:G22"/>
    <mergeCell ref="H21:H22"/>
    <mergeCell ref="I21:I22"/>
    <mergeCell ref="J21:J22"/>
    <mergeCell ref="K21:K22"/>
    <mergeCell ref="A26:A27"/>
    <mergeCell ref="B26:B27"/>
    <mergeCell ref="C26:C27"/>
    <mergeCell ref="D26:D27"/>
    <mergeCell ref="E26:E27"/>
    <mergeCell ref="F26:F27"/>
    <mergeCell ref="G26:G27"/>
    <mergeCell ref="H26:H27"/>
    <mergeCell ref="I26:I27"/>
    <mergeCell ref="J11:J12"/>
    <mergeCell ref="K11:K12"/>
    <mergeCell ref="A11:A12"/>
    <mergeCell ref="B11:B12"/>
    <mergeCell ref="C11:C12"/>
    <mergeCell ref="D11:D12"/>
    <mergeCell ref="E11:E12"/>
    <mergeCell ref="F11:F12"/>
    <mergeCell ref="G11:G12"/>
    <mergeCell ref="H11:H12"/>
    <mergeCell ref="I11:I12"/>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340"/>
  <sheetViews>
    <sheetView topLeftCell="A19" workbookViewId="0">
      <selection activeCell="A19" sqref="A19"/>
    </sheetView>
  </sheetViews>
  <sheetFormatPr defaultRowHeight="15"/>
  <cols>
    <col min="1" max="1" width="12.140625" style="11" bestFit="1" customWidth="1"/>
    <col min="2" max="2" width="17.85546875" style="11" customWidth="1"/>
    <col min="3" max="3" width="9.140625" style="11"/>
    <col min="4" max="4" width="24.28515625" style="36" customWidth="1"/>
    <col min="5" max="5" width="61.42578125" style="14" customWidth="1"/>
    <col min="6" max="6" width="15.42578125" style="14" customWidth="1"/>
    <col min="7" max="7" width="13" style="14" customWidth="1"/>
    <col min="8" max="9" width="12.5703125" style="14" customWidth="1"/>
    <col min="10" max="10" width="15" style="14" customWidth="1"/>
    <col min="11" max="11" width="14.5703125" style="14" customWidth="1"/>
    <col min="12" max="12" width="17.140625" style="14" customWidth="1"/>
    <col min="13" max="13" width="17" style="14" customWidth="1"/>
  </cols>
  <sheetData>
    <row r="1" spans="1:13" s="4" customFormat="1" ht="12.75" customHeight="1">
      <c r="A1" s="15"/>
      <c r="B1" s="15"/>
      <c r="C1" s="15"/>
      <c r="D1" s="35"/>
      <c r="E1" s="15"/>
      <c r="F1" s="15"/>
      <c r="G1" s="15"/>
      <c r="H1" s="15"/>
      <c r="I1" s="15"/>
      <c r="J1" s="15"/>
      <c r="K1" s="15"/>
      <c r="L1" s="15"/>
      <c r="M1" s="15"/>
    </row>
    <row r="2" spans="1:13" s="4" customFormat="1" ht="12.75" customHeight="1">
      <c r="A2" s="15"/>
      <c r="B2" s="15"/>
      <c r="C2" s="15"/>
      <c r="D2" s="35"/>
      <c r="E2" s="15"/>
      <c r="F2" s="15"/>
      <c r="G2" s="15"/>
      <c r="H2" s="15"/>
      <c r="I2" s="15"/>
      <c r="J2" s="15"/>
      <c r="K2" s="15"/>
      <c r="L2" s="15"/>
      <c r="M2" s="15"/>
    </row>
    <row r="3" spans="1:13" s="4" customFormat="1" ht="12.75" customHeight="1">
      <c r="A3" s="15"/>
      <c r="B3" s="15"/>
      <c r="C3" s="15"/>
      <c r="D3" s="35"/>
      <c r="E3" s="15"/>
      <c r="F3" s="15"/>
      <c r="G3" s="15"/>
      <c r="H3" s="15"/>
      <c r="I3" s="15"/>
      <c r="J3" s="15"/>
      <c r="K3" s="15"/>
      <c r="L3" s="15"/>
      <c r="M3" s="15"/>
    </row>
    <row r="4" spans="1:13" s="4" customFormat="1" ht="12.75" customHeight="1">
      <c r="A4" s="15"/>
      <c r="B4" s="15"/>
      <c r="C4" s="15"/>
      <c r="D4" s="35"/>
      <c r="E4" s="15"/>
      <c r="F4" s="15"/>
      <c r="G4" s="15"/>
      <c r="H4" s="15"/>
      <c r="I4" s="15"/>
      <c r="J4" s="15"/>
      <c r="K4" s="15"/>
      <c r="L4" s="15"/>
      <c r="M4" s="15"/>
    </row>
    <row r="5" spans="1:13" s="4" customFormat="1" ht="13.5" customHeight="1">
      <c r="A5" s="309" t="s">
        <v>18</v>
      </c>
      <c r="B5" s="309"/>
      <c r="C5" s="309"/>
      <c r="D5" s="309"/>
      <c r="E5" s="309"/>
      <c r="F5" s="309"/>
      <c r="G5" s="309"/>
      <c r="H5" s="309"/>
      <c r="I5" s="309"/>
      <c r="J5" s="309"/>
      <c r="K5" s="309"/>
      <c r="L5" s="309"/>
      <c r="M5" s="309"/>
    </row>
    <row r="6" spans="1:13" s="9" customFormat="1" ht="14.25" customHeight="1">
      <c r="A6" s="6"/>
      <c r="B6" s="6"/>
      <c r="C6" s="6"/>
      <c r="D6" s="6"/>
      <c r="E6" s="6"/>
      <c r="F6" s="6"/>
      <c r="G6" s="6"/>
      <c r="H6" s="6"/>
      <c r="I6" s="6"/>
      <c r="J6" s="6"/>
      <c r="K6" s="6"/>
      <c r="L6" s="6"/>
      <c r="M6" s="6"/>
    </row>
    <row r="7" spans="1:13" s="15" customFormat="1" ht="16.5" customHeight="1" thickBot="1">
      <c r="A7" s="275" t="s">
        <v>29</v>
      </c>
      <c r="B7" s="275"/>
      <c r="C7" s="275"/>
      <c r="D7" s="275"/>
      <c r="E7" s="275"/>
      <c r="F7" s="275"/>
      <c r="G7" s="275"/>
      <c r="H7" s="275"/>
      <c r="I7" s="275"/>
      <c r="J7" s="275"/>
      <c r="K7" s="275"/>
      <c r="L7" s="275"/>
      <c r="M7" s="275"/>
    </row>
    <row r="8" spans="1:13" s="9" customFormat="1" ht="16.5" customHeight="1" thickBot="1">
      <c r="A8" s="8"/>
      <c r="B8" s="8"/>
      <c r="C8" s="8"/>
      <c r="D8" s="8"/>
      <c r="E8" s="8"/>
      <c r="F8" s="8"/>
      <c r="G8" s="8"/>
      <c r="H8" s="8"/>
      <c r="I8" s="8"/>
      <c r="J8" s="8"/>
      <c r="K8" s="8"/>
      <c r="L8" s="8"/>
      <c r="M8" s="8"/>
    </row>
    <row r="9" spans="1:13" s="15" customFormat="1" ht="72" thickBot="1">
      <c r="A9" s="16" t="s">
        <v>0</v>
      </c>
      <c r="B9" s="28" t="s">
        <v>49</v>
      </c>
      <c r="C9" s="17" t="s">
        <v>2</v>
      </c>
      <c r="D9" s="28" t="s">
        <v>3</v>
      </c>
      <c r="E9" s="28" t="s">
        <v>4</v>
      </c>
      <c r="F9" s="28" t="s">
        <v>46</v>
      </c>
      <c r="G9" s="28" t="s">
        <v>6</v>
      </c>
      <c r="H9" s="28" t="s">
        <v>10</v>
      </c>
      <c r="I9" s="28" t="s">
        <v>11</v>
      </c>
      <c r="J9" s="28" t="s">
        <v>8</v>
      </c>
      <c r="K9" s="28" t="s">
        <v>9</v>
      </c>
      <c r="L9" s="18" t="s">
        <v>7</v>
      </c>
      <c r="M9" s="29" t="s">
        <v>17</v>
      </c>
    </row>
    <row r="10" spans="1:13" s="15" customFormat="1" ht="38.25">
      <c r="A10" s="23">
        <v>44012</v>
      </c>
      <c r="B10" s="24" t="s">
        <v>19</v>
      </c>
      <c r="C10" s="24" t="s">
        <v>20</v>
      </c>
      <c r="D10" s="24" t="s">
        <v>21</v>
      </c>
      <c r="E10" s="24" t="s">
        <v>22</v>
      </c>
      <c r="F10" s="25">
        <v>9590</v>
      </c>
      <c r="G10" s="25">
        <v>11</v>
      </c>
      <c r="H10" s="25">
        <v>11</v>
      </c>
      <c r="I10" s="25">
        <v>0</v>
      </c>
      <c r="J10" s="26">
        <v>0</v>
      </c>
      <c r="K10" s="26">
        <v>0</v>
      </c>
      <c r="L10" s="26">
        <v>0</v>
      </c>
      <c r="M10" s="27" t="s">
        <v>33</v>
      </c>
    </row>
    <row r="11" spans="1:13" s="15" customFormat="1" ht="16.5" customHeight="1">
      <c r="A11" s="285">
        <v>44012</v>
      </c>
      <c r="B11" s="251" t="s">
        <v>19</v>
      </c>
      <c r="C11" s="251" t="s">
        <v>20</v>
      </c>
      <c r="D11" s="251" t="s">
        <v>47</v>
      </c>
      <c r="E11" s="251" t="s">
        <v>23</v>
      </c>
      <c r="F11" s="283">
        <v>21850</v>
      </c>
      <c r="G11" s="283">
        <v>1058</v>
      </c>
      <c r="H11" s="283">
        <v>43</v>
      </c>
      <c r="I11" s="283">
        <v>1015</v>
      </c>
      <c r="J11" s="283">
        <v>0</v>
      </c>
      <c r="K11" s="283">
        <v>0</v>
      </c>
      <c r="L11" s="244">
        <v>29</v>
      </c>
      <c r="M11" s="246" t="s">
        <v>51</v>
      </c>
    </row>
    <row r="12" spans="1:13" s="15" customFormat="1" ht="16.5" customHeight="1">
      <c r="A12" s="286"/>
      <c r="B12" s="252"/>
      <c r="C12" s="252"/>
      <c r="D12" s="252"/>
      <c r="E12" s="252"/>
      <c r="F12" s="284"/>
      <c r="G12" s="284"/>
      <c r="H12" s="284"/>
      <c r="I12" s="284"/>
      <c r="J12" s="284"/>
      <c r="K12" s="284"/>
      <c r="L12" s="245"/>
      <c r="M12" s="247"/>
    </row>
    <row r="13" spans="1:13" s="15" customFormat="1" ht="16.5" customHeight="1">
      <c r="A13" s="285">
        <v>44012</v>
      </c>
      <c r="B13" s="251" t="s">
        <v>19</v>
      </c>
      <c r="C13" s="251" t="s">
        <v>20</v>
      </c>
      <c r="D13" s="251" t="s">
        <v>24</v>
      </c>
      <c r="E13" s="251" t="s">
        <v>25</v>
      </c>
      <c r="F13" s="283">
        <v>14065</v>
      </c>
      <c r="G13" s="283">
        <v>217</v>
      </c>
      <c r="H13" s="283">
        <v>20</v>
      </c>
      <c r="I13" s="283">
        <v>197</v>
      </c>
      <c r="J13" s="283">
        <v>0</v>
      </c>
      <c r="K13" s="283">
        <v>0</v>
      </c>
      <c r="L13" s="244">
        <v>0</v>
      </c>
      <c r="M13" s="254" t="s">
        <v>33</v>
      </c>
    </row>
    <row r="14" spans="1:13" s="15" customFormat="1" ht="16.5" customHeight="1">
      <c r="A14" s="286"/>
      <c r="B14" s="252"/>
      <c r="C14" s="252"/>
      <c r="D14" s="252"/>
      <c r="E14" s="252"/>
      <c r="F14" s="284"/>
      <c r="G14" s="284"/>
      <c r="H14" s="284"/>
      <c r="I14" s="284"/>
      <c r="J14" s="284"/>
      <c r="K14" s="284"/>
      <c r="L14" s="245"/>
      <c r="M14" s="255"/>
    </row>
    <row r="15" spans="1:13" s="15" customFormat="1" ht="16.5" customHeight="1">
      <c r="A15" s="285">
        <v>44012</v>
      </c>
      <c r="B15" s="288" t="s">
        <v>19</v>
      </c>
      <c r="C15" s="288" t="s">
        <v>20</v>
      </c>
      <c r="D15" s="288" t="s">
        <v>48</v>
      </c>
      <c r="E15" s="288" t="s">
        <v>26</v>
      </c>
      <c r="F15" s="283">
        <v>15000</v>
      </c>
      <c r="G15" s="283">
        <v>760</v>
      </c>
      <c r="H15" s="283">
        <v>414</v>
      </c>
      <c r="I15" s="283">
        <v>346</v>
      </c>
      <c r="J15" s="283">
        <v>0</v>
      </c>
      <c r="K15" s="283">
        <v>0</v>
      </c>
      <c r="L15" s="257">
        <v>181</v>
      </c>
      <c r="M15" s="256" t="s">
        <v>51</v>
      </c>
    </row>
    <row r="16" spans="1:13" s="15" customFormat="1" ht="16.5" customHeight="1">
      <c r="A16" s="286"/>
      <c r="B16" s="289"/>
      <c r="C16" s="289"/>
      <c r="D16" s="289"/>
      <c r="E16" s="289"/>
      <c r="F16" s="284"/>
      <c r="G16" s="284"/>
      <c r="H16" s="284"/>
      <c r="I16" s="284"/>
      <c r="J16" s="284"/>
      <c r="K16" s="284"/>
      <c r="L16" s="257">
        <v>41</v>
      </c>
      <c r="M16" s="256" t="s">
        <v>56</v>
      </c>
    </row>
    <row r="17" spans="1:13" s="15" customFormat="1" ht="16.5" customHeight="1">
      <c r="A17" s="285">
        <v>44012</v>
      </c>
      <c r="B17" s="251" t="s">
        <v>19</v>
      </c>
      <c r="C17" s="251" t="s">
        <v>20</v>
      </c>
      <c r="D17" s="251" t="s">
        <v>27</v>
      </c>
      <c r="E17" s="251" t="s">
        <v>28</v>
      </c>
      <c r="F17" s="283">
        <v>32590</v>
      </c>
      <c r="G17" s="283">
        <v>297</v>
      </c>
      <c r="H17" s="283">
        <v>196</v>
      </c>
      <c r="I17" s="283">
        <v>101</v>
      </c>
      <c r="J17" s="283">
        <v>0</v>
      </c>
      <c r="K17" s="283">
        <v>0</v>
      </c>
      <c r="L17" s="244">
        <v>28</v>
      </c>
      <c r="M17" s="246" t="s">
        <v>51</v>
      </c>
    </row>
    <row r="18" spans="1:13" s="15" customFormat="1" ht="16.5" customHeight="1" thickBot="1">
      <c r="A18" s="287"/>
      <c r="B18" s="253"/>
      <c r="C18" s="253"/>
      <c r="D18" s="253"/>
      <c r="E18" s="253"/>
      <c r="F18" s="284"/>
      <c r="G18" s="284"/>
      <c r="H18" s="284"/>
      <c r="I18" s="284"/>
      <c r="J18" s="284"/>
      <c r="K18" s="284"/>
      <c r="L18" s="245"/>
      <c r="M18" s="247"/>
    </row>
    <row r="19" spans="1:13" s="15" customFormat="1" ht="16.5" customHeight="1" thickBot="1">
      <c r="A19" s="248" t="s">
        <v>16</v>
      </c>
      <c r="B19" s="249"/>
      <c r="C19" s="249"/>
      <c r="D19" s="249"/>
      <c r="E19" s="250"/>
      <c r="F19" s="1">
        <f t="shared" ref="F19:G19" si="0">SUM(F10:F18)</f>
        <v>93095</v>
      </c>
      <c r="G19" s="1">
        <f t="shared" si="0"/>
        <v>2343</v>
      </c>
      <c r="H19" s="1">
        <f>SUM(H10:H18)</f>
        <v>684</v>
      </c>
      <c r="I19" s="1">
        <f>SUM(I10:I18)</f>
        <v>1659</v>
      </c>
      <c r="J19" s="31">
        <f t="shared" ref="J19:K19" si="1">SUM(J10:J18)</f>
        <v>0</v>
      </c>
      <c r="K19" s="1">
        <f t="shared" si="1"/>
        <v>0</v>
      </c>
      <c r="L19" s="37"/>
      <c r="M19" s="45"/>
    </row>
    <row r="20" spans="1:13" s="9" customFormat="1" ht="16.5" customHeight="1" thickBot="1">
      <c r="A20" s="8"/>
      <c r="B20" s="8"/>
      <c r="C20" s="8"/>
      <c r="D20" s="8"/>
      <c r="E20" s="8"/>
      <c r="F20" s="8"/>
      <c r="G20" s="8"/>
      <c r="H20" s="8"/>
      <c r="I20" s="8"/>
      <c r="J20" s="8"/>
      <c r="K20" s="8"/>
      <c r="L20" s="8"/>
      <c r="M20" s="8"/>
    </row>
    <row r="21" spans="1:13" s="15" customFormat="1" ht="72" thickBot="1">
      <c r="A21" s="16" t="s">
        <v>0</v>
      </c>
      <c r="B21" s="28" t="s">
        <v>49</v>
      </c>
      <c r="C21" s="17" t="s">
        <v>2</v>
      </c>
      <c r="D21" s="28" t="s">
        <v>3</v>
      </c>
      <c r="E21" s="28" t="s">
        <v>4</v>
      </c>
      <c r="F21" s="28" t="s">
        <v>46</v>
      </c>
      <c r="G21" s="28" t="s">
        <v>6</v>
      </c>
      <c r="H21" s="28" t="s">
        <v>10</v>
      </c>
      <c r="I21" s="28" t="s">
        <v>11</v>
      </c>
      <c r="J21" s="28" t="s">
        <v>8</v>
      </c>
      <c r="K21" s="28" t="s">
        <v>9</v>
      </c>
      <c r="L21" s="18" t="s">
        <v>7</v>
      </c>
      <c r="M21" s="29" t="s">
        <v>17</v>
      </c>
    </row>
    <row r="22" spans="1:13" s="15" customFormat="1" ht="38.25">
      <c r="A22" s="23">
        <v>44011</v>
      </c>
      <c r="B22" s="24" t="s">
        <v>19</v>
      </c>
      <c r="C22" s="24" t="s">
        <v>20</v>
      </c>
      <c r="D22" s="24" t="s">
        <v>21</v>
      </c>
      <c r="E22" s="24" t="s">
        <v>22</v>
      </c>
      <c r="F22" s="25">
        <v>9590</v>
      </c>
      <c r="G22" s="25">
        <v>11</v>
      </c>
      <c r="H22" s="25">
        <v>11</v>
      </c>
      <c r="I22" s="25">
        <v>0</v>
      </c>
      <c r="J22" s="26">
        <v>0</v>
      </c>
      <c r="K22" s="26">
        <v>0</v>
      </c>
      <c r="L22" s="26">
        <v>0</v>
      </c>
      <c r="M22" s="27" t="s">
        <v>33</v>
      </c>
    </row>
    <row r="23" spans="1:13" s="15" customFormat="1" ht="16.5" customHeight="1">
      <c r="A23" s="285">
        <v>44011</v>
      </c>
      <c r="B23" s="288" t="s">
        <v>19</v>
      </c>
      <c r="C23" s="288" t="s">
        <v>20</v>
      </c>
      <c r="D23" s="288" t="s">
        <v>47</v>
      </c>
      <c r="E23" s="288" t="s">
        <v>23</v>
      </c>
      <c r="F23" s="283">
        <v>21850</v>
      </c>
      <c r="G23" s="283">
        <v>1058</v>
      </c>
      <c r="H23" s="283">
        <v>43</v>
      </c>
      <c r="I23" s="283">
        <v>1015</v>
      </c>
      <c r="J23" s="290">
        <v>0</v>
      </c>
      <c r="K23" s="290">
        <v>0</v>
      </c>
      <c r="L23" s="290">
        <v>29</v>
      </c>
      <c r="M23" s="283" t="s">
        <v>51</v>
      </c>
    </row>
    <row r="24" spans="1:13" s="15" customFormat="1" ht="16.5" customHeight="1">
      <c r="A24" s="286"/>
      <c r="B24" s="289"/>
      <c r="C24" s="289"/>
      <c r="D24" s="289"/>
      <c r="E24" s="289"/>
      <c r="F24" s="284"/>
      <c r="G24" s="284"/>
      <c r="H24" s="284"/>
      <c r="I24" s="284"/>
      <c r="J24" s="291"/>
      <c r="K24" s="291"/>
      <c r="L24" s="291"/>
      <c r="M24" s="284"/>
    </row>
    <row r="25" spans="1:13" s="15" customFormat="1" ht="16.5" customHeight="1">
      <c r="A25" s="285">
        <v>44011</v>
      </c>
      <c r="B25" s="288" t="s">
        <v>19</v>
      </c>
      <c r="C25" s="288" t="s">
        <v>20</v>
      </c>
      <c r="D25" s="288" t="s">
        <v>24</v>
      </c>
      <c r="E25" s="288" t="s">
        <v>25</v>
      </c>
      <c r="F25" s="283">
        <v>14065</v>
      </c>
      <c r="G25" s="283">
        <v>217</v>
      </c>
      <c r="H25" s="283">
        <v>20</v>
      </c>
      <c r="I25" s="283">
        <v>197</v>
      </c>
      <c r="J25" s="290">
        <v>0</v>
      </c>
      <c r="K25" s="290">
        <v>0</v>
      </c>
      <c r="L25" s="290">
        <v>0</v>
      </c>
      <c r="M25" s="299" t="s">
        <v>33</v>
      </c>
    </row>
    <row r="26" spans="1:13" s="15" customFormat="1" ht="16.5" customHeight="1">
      <c r="A26" s="286"/>
      <c r="B26" s="289"/>
      <c r="C26" s="289"/>
      <c r="D26" s="289"/>
      <c r="E26" s="289"/>
      <c r="F26" s="284"/>
      <c r="G26" s="284"/>
      <c r="H26" s="284"/>
      <c r="I26" s="284"/>
      <c r="J26" s="291"/>
      <c r="K26" s="291"/>
      <c r="L26" s="291"/>
      <c r="M26" s="300"/>
    </row>
    <row r="27" spans="1:13" s="15" customFormat="1" ht="16.5" customHeight="1">
      <c r="A27" s="285">
        <v>44011</v>
      </c>
      <c r="B27" s="288" t="s">
        <v>19</v>
      </c>
      <c r="C27" s="288" t="s">
        <v>20</v>
      </c>
      <c r="D27" s="288" t="s">
        <v>48</v>
      </c>
      <c r="E27" s="288" t="s">
        <v>26</v>
      </c>
      <c r="F27" s="283">
        <v>15000</v>
      </c>
      <c r="G27" s="283">
        <v>760</v>
      </c>
      <c r="H27" s="283">
        <v>440</v>
      </c>
      <c r="I27" s="283">
        <v>320</v>
      </c>
      <c r="J27" s="290">
        <v>0</v>
      </c>
      <c r="K27" s="290">
        <v>0</v>
      </c>
      <c r="L27" s="257">
        <v>181</v>
      </c>
      <c r="M27" s="256" t="s">
        <v>51</v>
      </c>
    </row>
    <row r="28" spans="1:13" s="15" customFormat="1" ht="16.5" customHeight="1">
      <c r="A28" s="286"/>
      <c r="B28" s="289"/>
      <c r="C28" s="289"/>
      <c r="D28" s="289"/>
      <c r="E28" s="295"/>
      <c r="F28" s="284"/>
      <c r="G28" s="284"/>
      <c r="H28" s="284"/>
      <c r="I28" s="284"/>
      <c r="J28" s="291"/>
      <c r="K28" s="291"/>
      <c r="L28" s="257">
        <v>41</v>
      </c>
      <c r="M28" s="256" t="s">
        <v>56</v>
      </c>
    </row>
    <row r="29" spans="1:13" s="15" customFormat="1" ht="16.5" customHeight="1">
      <c r="A29" s="285">
        <v>44011</v>
      </c>
      <c r="B29" s="288" t="s">
        <v>19</v>
      </c>
      <c r="C29" s="288" t="s">
        <v>20</v>
      </c>
      <c r="D29" s="288" t="s">
        <v>27</v>
      </c>
      <c r="E29" s="288" t="s">
        <v>28</v>
      </c>
      <c r="F29" s="283">
        <v>32590</v>
      </c>
      <c r="G29" s="283">
        <v>297</v>
      </c>
      <c r="H29" s="283">
        <v>206</v>
      </c>
      <c r="I29" s="283">
        <v>91</v>
      </c>
      <c r="J29" s="290">
        <v>0</v>
      </c>
      <c r="K29" s="290">
        <v>0</v>
      </c>
      <c r="L29" s="290">
        <v>28</v>
      </c>
      <c r="M29" s="283" t="s">
        <v>51</v>
      </c>
    </row>
    <row r="30" spans="1:13" s="15" customFormat="1" ht="16.5" customHeight="1" thickBot="1">
      <c r="A30" s="287"/>
      <c r="B30" s="296"/>
      <c r="C30" s="296"/>
      <c r="D30" s="296"/>
      <c r="E30" s="296"/>
      <c r="F30" s="297"/>
      <c r="G30" s="297"/>
      <c r="H30" s="297"/>
      <c r="I30" s="297"/>
      <c r="J30" s="298"/>
      <c r="K30" s="298"/>
      <c r="L30" s="291"/>
      <c r="M30" s="284"/>
    </row>
    <row r="31" spans="1:13" s="15" customFormat="1" ht="16.5" customHeight="1" thickBot="1">
      <c r="A31" s="292" t="s">
        <v>16</v>
      </c>
      <c r="B31" s="293"/>
      <c r="C31" s="293"/>
      <c r="D31" s="293"/>
      <c r="E31" s="294"/>
      <c r="F31" s="1">
        <f t="shared" ref="F31:G31" si="2">SUM(F22:F30)</f>
        <v>93095</v>
      </c>
      <c r="G31" s="1">
        <f t="shared" si="2"/>
        <v>2343</v>
      </c>
      <c r="H31" s="1">
        <f>SUM(H22:H30)</f>
        <v>720</v>
      </c>
      <c r="I31" s="1">
        <f>SUM(I22:I30)</f>
        <v>1623</v>
      </c>
      <c r="J31" s="31">
        <f t="shared" ref="J31:K31" si="3">SUM(J22:J30)</f>
        <v>0</v>
      </c>
      <c r="K31" s="1">
        <f t="shared" si="3"/>
        <v>0</v>
      </c>
      <c r="L31" s="37"/>
      <c r="M31" s="45"/>
    </row>
    <row r="32" spans="1:13" s="9" customFormat="1" ht="16.5" customHeight="1" thickBot="1">
      <c r="A32" s="8"/>
      <c r="B32" s="8"/>
      <c r="C32" s="8"/>
      <c r="D32" s="8"/>
      <c r="E32" s="8"/>
      <c r="F32" s="8"/>
      <c r="G32" s="8"/>
      <c r="H32" s="8"/>
      <c r="I32" s="8"/>
      <c r="J32" s="8"/>
      <c r="K32" s="8"/>
      <c r="L32" s="8"/>
      <c r="M32" s="8"/>
    </row>
    <row r="33" spans="1:13" s="15" customFormat="1" ht="72" thickBot="1">
      <c r="A33" s="16" t="s">
        <v>0</v>
      </c>
      <c r="B33" s="28" t="s">
        <v>49</v>
      </c>
      <c r="C33" s="17" t="s">
        <v>2</v>
      </c>
      <c r="D33" s="28" t="s">
        <v>3</v>
      </c>
      <c r="E33" s="28" t="s">
        <v>4</v>
      </c>
      <c r="F33" s="28" t="s">
        <v>46</v>
      </c>
      <c r="G33" s="28" t="s">
        <v>6</v>
      </c>
      <c r="H33" s="28" t="s">
        <v>10</v>
      </c>
      <c r="I33" s="28" t="s">
        <v>11</v>
      </c>
      <c r="J33" s="28" t="s">
        <v>8</v>
      </c>
      <c r="K33" s="28" t="s">
        <v>9</v>
      </c>
      <c r="L33" s="18" t="s">
        <v>7</v>
      </c>
      <c r="M33" s="29" t="s">
        <v>17</v>
      </c>
    </row>
    <row r="34" spans="1:13" s="15" customFormat="1" ht="38.25">
      <c r="A34" s="23">
        <v>44009</v>
      </c>
      <c r="B34" s="24" t="s">
        <v>19</v>
      </c>
      <c r="C34" s="24" t="s">
        <v>20</v>
      </c>
      <c r="D34" s="24" t="s">
        <v>21</v>
      </c>
      <c r="E34" s="24" t="s">
        <v>22</v>
      </c>
      <c r="F34" s="25">
        <v>9590</v>
      </c>
      <c r="G34" s="25">
        <v>11</v>
      </c>
      <c r="H34" s="25">
        <v>11</v>
      </c>
      <c r="I34" s="25">
        <v>0</v>
      </c>
      <c r="J34" s="26">
        <v>0</v>
      </c>
      <c r="K34" s="26">
        <v>0</v>
      </c>
      <c r="L34" s="26">
        <v>0</v>
      </c>
      <c r="M34" s="27" t="s">
        <v>33</v>
      </c>
    </row>
    <row r="35" spans="1:13" s="15" customFormat="1" ht="16.5" customHeight="1">
      <c r="A35" s="285">
        <v>44009</v>
      </c>
      <c r="B35" s="288" t="s">
        <v>19</v>
      </c>
      <c r="C35" s="288" t="s">
        <v>20</v>
      </c>
      <c r="D35" s="288" t="s">
        <v>47</v>
      </c>
      <c r="E35" s="288" t="s">
        <v>23</v>
      </c>
      <c r="F35" s="283">
        <v>21850</v>
      </c>
      <c r="G35" s="283">
        <v>1058</v>
      </c>
      <c r="H35" s="283">
        <v>43</v>
      </c>
      <c r="I35" s="283">
        <v>1015</v>
      </c>
      <c r="J35" s="290">
        <v>0</v>
      </c>
      <c r="K35" s="290">
        <v>0</v>
      </c>
      <c r="L35" s="290">
        <v>29</v>
      </c>
      <c r="M35" s="283" t="s">
        <v>51</v>
      </c>
    </row>
    <row r="36" spans="1:13" s="15" customFormat="1" ht="16.5" customHeight="1">
      <c r="A36" s="286"/>
      <c r="B36" s="289"/>
      <c r="C36" s="289"/>
      <c r="D36" s="289"/>
      <c r="E36" s="289"/>
      <c r="F36" s="284"/>
      <c r="G36" s="284"/>
      <c r="H36" s="284"/>
      <c r="I36" s="284"/>
      <c r="J36" s="291"/>
      <c r="K36" s="291"/>
      <c r="L36" s="291"/>
      <c r="M36" s="284"/>
    </row>
    <row r="37" spans="1:13" s="15" customFormat="1" ht="16.5" customHeight="1">
      <c r="A37" s="285">
        <v>44009</v>
      </c>
      <c r="B37" s="288" t="s">
        <v>19</v>
      </c>
      <c r="C37" s="288" t="s">
        <v>20</v>
      </c>
      <c r="D37" s="288" t="s">
        <v>24</v>
      </c>
      <c r="E37" s="288" t="s">
        <v>25</v>
      </c>
      <c r="F37" s="283">
        <v>14065</v>
      </c>
      <c r="G37" s="283">
        <v>217</v>
      </c>
      <c r="H37" s="283">
        <v>20</v>
      </c>
      <c r="I37" s="283">
        <v>197</v>
      </c>
      <c r="J37" s="290">
        <v>0</v>
      </c>
      <c r="K37" s="290">
        <v>0</v>
      </c>
      <c r="L37" s="290">
        <v>0</v>
      </c>
      <c r="M37" s="299" t="s">
        <v>33</v>
      </c>
    </row>
    <row r="38" spans="1:13" s="15" customFormat="1" ht="16.5" customHeight="1">
      <c r="A38" s="286"/>
      <c r="B38" s="289"/>
      <c r="C38" s="289"/>
      <c r="D38" s="289"/>
      <c r="E38" s="289"/>
      <c r="F38" s="284"/>
      <c r="G38" s="284"/>
      <c r="H38" s="284"/>
      <c r="I38" s="284"/>
      <c r="J38" s="291"/>
      <c r="K38" s="291"/>
      <c r="L38" s="291"/>
      <c r="M38" s="300"/>
    </row>
    <row r="39" spans="1:13" s="15" customFormat="1" ht="16.5" customHeight="1">
      <c r="A39" s="285">
        <v>44009</v>
      </c>
      <c r="B39" s="288" t="s">
        <v>19</v>
      </c>
      <c r="C39" s="288" t="s">
        <v>20</v>
      </c>
      <c r="D39" s="288" t="s">
        <v>48</v>
      </c>
      <c r="E39" s="288" t="s">
        <v>26</v>
      </c>
      <c r="F39" s="283">
        <v>15000</v>
      </c>
      <c r="G39" s="283">
        <v>760</v>
      </c>
      <c r="H39" s="283">
        <v>440</v>
      </c>
      <c r="I39" s="283">
        <v>320</v>
      </c>
      <c r="J39" s="290">
        <v>0</v>
      </c>
      <c r="K39" s="290">
        <v>0</v>
      </c>
      <c r="L39" s="225">
        <v>181</v>
      </c>
      <c r="M39" s="224" t="s">
        <v>51</v>
      </c>
    </row>
    <row r="40" spans="1:13" s="15" customFormat="1" ht="16.5" customHeight="1">
      <c r="A40" s="286"/>
      <c r="B40" s="289"/>
      <c r="C40" s="289"/>
      <c r="D40" s="289"/>
      <c r="E40" s="295"/>
      <c r="F40" s="284"/>
      <c r="G40" s="284"/>
      <c r="H40" s="284"/>
      <c r="I40" s="284"/>
      <c r="J40" s="291"/>
      <c r="K40" s="291"/>
      <c r="L40" s="225">
        <v>41</v>
      </c>
      <c r="M40" s="224" t="s">
        <v>56</v>
      </c>
    </row>
    <row r="41" spans="1:13" s="15" customFormat="1" ht="16.5" customHeight="1">
      <c r="A41" s="285">
        <v>44009</v>
      </c>
      <c r="B41" s="288" t="s">
        <v>19</v>
      </c>
      <c r="C41" s="288" t="s">
        <v>20</v>
      </c>
      <c r="D41" s="288" t="s">
        <v>27</v>
      </c>
      <c r="E41" s="288" t="s">
        <v>28</v>
      </c>
      <c r="F41" s="283">
        <v>32590</v>
      </c>
      <c r="G41" s="283">
        <v>297</v>
      </c>
      <c r="H41" s="283">
        <v>206</v>
      </c>
      <c r="I41" s="283">
        <v>91</v>
      </c>
      <c r="J41" s="290">
        <v>0</v>
      </c>
      <c r="K41" s="290">
        <v>0</v>
      </c>
      <c r="L41" s="290">
        <v>28</v>
      </c>
      <c r="M41" s="283" t="s">
        <v>51</v>
      </c>
    </row>
    <row r="42" spans="1:13" s="15" customFormat="1" ht="16.5" customHeight="1" thickBot="1">
      <c r="A42" s="287"/>
      <c r="B42" s="296"/>
      <c r="C42" s="296"/>
      <c r="D42" s="296"/>
      <c r="E42" s="296"/>
      <c r="F42" s="297"/>
      <c r="G42" s="297"/>
      <c r="H42" s="297"/>
      <c r="I42" s="297"/>
      <c r="J42" s="298"/>
      <c r="K42" s="298"/>
      <c r="L42" s="291"/>
      <c r="M42" s="284"/>
    </row>
    <row r="43" spans="1:13" s="15" customFormat="1" ht="16.5" customHeight="1" thickBot="1">
      <c r="A43" s="292" t="s">
        <v>16</v>
      </c>
      <c r="B43" s="293"/>
      <c r="C43" s="293"/>
      <c r="D43" s="293"/>
      <c r="E43" s="294"/>
      <c r="F43" s="1">
        <f t="shared" ref="F43:G43" si="4">SUM(F34:F42)</f>
        <v>93095</v>
      </c>
      <c r="G43" s="1">
        <f t="shared" si="4"/>
        <v>2343</v>
      </c>
      <c r="H43" s="1">
        <f>SUM(H34:H42)</f>
        <v>720</v>
      </c>
      <c r="I43" s="1">
        <f>SUM(I34:I42)</f>
        <v>1623</v>
      </c>
      <c r="J43" s="31">
        <f t="shared" ref="J43:K43" si="5">SUM(J34:J42)</f>
        <v>0</v>
      </c>
      <c r="K43" s="1">
        <f t="shared" si="5"/>
        <v>0</v>
      </c>
      <c r="L43" s="37"/>
      <c r="M43" s="45"/>
    </row>
    <row r="44" spans="1:13" s="9" customFormat="1" ht="16.5" customHeight="1" thickBot="1">
      <c r="A44" s="8"/>
      <c r="B44" s="8"/>
      <c r="C44" s="8"/>
      <c r="D44" s="8"/>
      <c r="E44" s="8"/>
      <c r="F44" s="8"/>
      <c r="G44" s="8"/>
      <c r="H44" s="8"/>
      <c r="I44" s="8"/>
      <c r="J44" s="8"/>
      <c r="K44" s="8"/>
      <c r="L44" s="8"/>
      <c r="M44" s="8"/>
    </row>
    <row r="45" spans="1:13" s="15" customFormat="1" ht="72" thickBot="1">
      <c r="A45" s="16" t="s">
        <v>0</v>
      </c>
      <c r="B45" s="28" t="s">
        <v>49</v>
      </c>
      <c r="C45" s="17" t="s">
        <v>2</v>
      </c>
      <c r="D45" s="28" t="s">
        <v>3</v>
      </c>
      <c r="E45" s="28" t="s">
        <v>4</v>
      </c>
      <c r="F45" s="28" t="s">
        <v>46</v>
      </c>
      <c r="G45" s="28" t="s">
        <v>6</v>
      </c>
      <c r="H45" s="28" t="s">
        <v>10</v>
      </c>
      <c r="I45" s="28" t="s">
        <v>11</v>
      </c>
      <c r="J45" s="28" t="s">
        <v>8</v>
      </c>
      <c r="K45" s="28" t="s">
        <v>9</v>
      </c>
      <c r="L45" s="18" t="s">
        <v>7</v>
      </c>
      <c r="M45" s="29" t="s">
        <v>17</v>
      </c>
    </row>
    <row r="46" spans="1:13" s="15" customFormat="1" ht="38.25">
      <c r="A46" s="23">
        <v>44008</v>
      </c>
      <c r="B46" s="24" t="s">
        <v>19</v>
      </c>
      <c r="C46" s="24" t="s">
        <v>20</v>
      </c>
      <c r="D46" s="24" t="s">
        <v>21</v>
      </c>
      <c r="E46" s="24" t="s">
        <v>22</v>
      </c>
      <c r="F46" s="25">
        <v>9590</v>
      </c>
      <c r="G46" s="25">
        <v>11</v>
      </c>
      <c r="H46" s="25">
        <v>11</v>
      </c>
      <c r="I46" s="25">
        <v>0</v>
      </c>
      <c r="J46" s="26">
        <v>0</v>
      </c>
      <c r="K46" s="26">
        <v>0</v>
      </c>
      <c r="L46" s="26">
        <v>0</v>
      </c>
      <c r="M46" s="27" t="s">
        <v>33</v>
      </c>
    </row>
    <row r="47" spans="1:13" s="15" customFormat="1" ht="16.5" customHeight="1">
      <c r="A47" s="285">
        <v>44008</v>
      </c>
      <c r="B47" s="288" t="s">
        <v>19</v>
      </c>
      <c r="C47" s="288" t="s">
        <v>20</v>
      </c>
      <c r="D47" s="288" t="s">
        <v>47</v>
      </c>
      <c r="E47" s="288" t="s">
        <v>23</v>
      </c>
      <c r="F47" s="283">
        <v>21850</v>
      </c>
      <c r="G47" s="283">
        <v>1058</v>
      </c>
      <c r="H47" s="283">
        <v>43</v>
      </c>
      <c r="I47" s="283">
        <v>1015</v>
      </c>
      <c r="J47" s="290">
        <v>0</v>
      </c>
      <c r="K47" s="290">
        <v>0</v>
      </c>
      <c r="L47" s="290">
        <v>29</v>
      </c>
      <c r="M47" s="283" t="s">
        <v>51</v>
      </c>
    </row>
    <row r="48" spans="1:13" s="15" customFormat="1" ht="16.5" customHeight="1">
      <c r="A48" s="286"/>
      <c r="B48" s="289"/>
      <c r="C48" s="289"/>
      <c r="D48" s="289"/>
      <c r="E48" s="289"/>
      <c r="F48" s="284"/>
      <c r="G48" s="284"/>
      <c r="H48" s="284"/>
      <c r="I48" s="284"/>
      <c r="J48" s="291"/>
      <c r="K48" s="291"/>
      <c r="L48" s="291"/>
      <c r="M48" s="284"/>
    </row>
    <row r="49" spans="1:13" s="15" customFormat="1" ht="16.5" customHeight="1">
      <c r="A49" s="285">
        <v>44008</v>
      </c>
      <c r="B49" s="288" t="s">
        <v>19</v>
      </c>
      <c r="C49" s="288" t="s">
        <v>20</v>
      </c>
      <c r="D49" s="288" t="s">
        <v>24</v>
      </c>
      <c r="E49" s="288" t="s">
        <v>25</v>
      </c>
      <c r="F49" s="283">
        <v>14065</v>
      </c>
      <c r="G49" s="283">
        <v>217</v>
      </c>
      <c r="H49" s="283">
        <v>20</v>
      </c>
      <c r="I49" s="283">
        <v>197</v>
      </c>
      <c r="J49" s="290">
        <v>0</v>
      </c>
      <c r="K49" s="290">
        <v>0</v>
      </c>
      <c r="L49" s="290">
        <v>0</v>
      </c>
      <c r="M49" s="299" t="s">
        <v>33</v>
      </c>
    </row>
    <row r="50" spans="1:13" s="15" customFormat="1" ht="16.5" customHeight="1">
      <c r="A50" s="286"/>
      <c r="B50" s="289"/>
      <c r="C50" s="289"/>
      <c r="D50" s="289"/>
      <c r="E50" s="289"/>
      <c r="F50" s="284"/>
      <c r="G50" s="284"/>
      <c r="H50" s="284"/>
      <c r="I50" s="284"/>
      <c r="J50" s="291"/>
      <c r="K50" s="291"/>
      <c r="L50" s="291"/>
      <c r="M50" s="300"/>
    </row>
    <row r="51" spans="1:13" s="15" customFormat="1" ht="16.5" customHeight="1">
      <c r="A51" s="285">
        <v>44008</v>
      </c>
      <c r="B51" s="288" t="s">
        <v>19</v>
      </c>
      <c r="C51" s="288" t="s">
        <v>20</v>
      </c>
      <c r="D51" s="288" t="s">
        <v>48</v>
      </c>
      <c r="E51" s="288" t="s">
        <v>26</v>
      </c>
      <c r="F51" s="283">
        <v>15000</v>
      </c>
      <c r="G51" s="283">
        <v>760</v>
      </c>
      <c r="H51" s="283">
        <v>440</v>
      </c>
      <c r="I51" s="283">
        <v>320</v>
      </c>
      <c r="J51" s="290">
        <v>0</v>
      </c>
      <c r="K51" s="290">
        <v>0</v>
      </c>
      <c r="L51" s="225">
        <v>181</v>
      </c>
      <c r="M51" s="224" t="s">
        <v>51</v>
      </c>
    </row>
    <row r="52" spans="1:13" s="15" customFormat="1" ht="16.5" customHeight="1">
      <c r="A52" s="286"/>
      <c r="B52" s="289"/>
      <c r="C52" s="289"/>
      <c r="D52" s="289"/>
      <c r="E52" s="295"/>
      <c r="F52" s="284"/>
      <c r="G52" s="284"/>
      <c r="H52" s="284"/>
      <c r="I52" s="284"/>
      <c r="J52" s="291"/>
      <c r="K52" s="291"/>
      <c r="L52" s="225">
        <v>41</v>
      </c>
      <c r="M52" s="224" t="s">
        <v>56</v>
      </c>
    </row>
    <row r="53" spans="1:13" s="15" customFormat="1" ht="16.5" customHeight="1">
      <c r="A53" s="285">
        <v>44008</v>
      </c>
      <c r="B53" s="288" t="s">
        <v>19</v>
      </c>
      <c r="C53" s="288" t="s">
        <v>20</v>
      </c>
      <c r="D53" s="288" t="s">
        <v>27</v>
      </c>
      <c r="E53" s="288" t="s">
        <v>28</v>
      </c>
      <c r="F53" s="283">
        <v>32590</v>
      </c>
      <c r="G53" s="283">
        <v>297</v>
      </c>
      <c r="H53" s="283">
        <v>206</v>
      </c>
      <c r="I53" s="283">
        <v>91</v>
      </c>
      <c r="J53" s="290">
        <v>0</v>
      </c>
      <c r="K53" s="290">
        <v>0</v>
      </c>
      <c r="L53" s="290">
        <v>28</v>
      </c>
      <c r="M53" s="283" t="s">
        <v>51</v>
      </c>
    </row>
    <row r="54" spans="1:13" s="15" customFormat="1" ht="16.5" customHeight="1" thickBot="1">
      <c r="A54" s="287"/>
      <c r="B54" s="296"/>
      <c r="C54" s="296"/>
      <c r="D54" s="296"/>
      <c r="E54" s="296"/>
      <c r="F54" s="297"/>
      <c r="G54" s="297"/>
      <c r="H54" s="297"/>
      <c r="I54" s="297"/>
      <c r="J54" s="298"/>
      <c r="K54" s="298"/>
      <c r="L54" s="291"/>
      <c r="M54" s="284"/>
    </row>
    <row r="55" spans="1:13" s="15" customFormat="1" ht="16.5" customHeight="1" thickBot="1">
      <c r="A55" s="292" t="s">
        <v>16</v>
      </c>
      <c r="B55" s="293"/>
      <c r="C55" s="293"/>
      <c r="D55" s="293"/>
      <c r="E55" s="294"/>
      <c r="F55" s="1">
        <f t="shared" ref="F55:G55" si="6">SUM(F46:F54)</f>
        <v>93095</v>
      </c>
      <c r="G55" s="1">
        <f t="shared" si="6"/>
        <v>2343</v>
      </c>
      <c r="H55" s="1">
        <f>SUM(H46:H54)</f>
        <v>720</v>
      </c>
      <c r="I55" s="1">
        <f>SUM(I46:I54)</f>
        <v>1623</v>
      </c>
      <c r="J55" s="31">
        <f t="shared" ref="J55:K55" si="7">SUM(J46:J54)</f>
        <v>0</v>
      </c>
      <c r="K55" s="1">
        <f t="shared" si="7"/>
        <v>0</v>
      </c>
      <c r="L55" s="37"/>
      <c r="M55" s="45"/>
    </row>
    <row r="56" spans="1:13" s="9" customFormat="1" ht="16.5" customHeight="1" thickBot="1">
      <c r="A56" s="8"/>
      <c r="B56" s="8"/>
      <c r="C56" s="8"/>
      <c r="D56" s="8"/>
      <c r="E56" s="8"/>
      <c r="F56" s="8"/>
      <c r="G56" s="8"/>
      <c r="H56" s="8"/>
      <c r="I56" s="8"/>
      <c r="J56" s="8"/>
      <c r="K56" s="8"/>
      <c r="L56" s="8"/>
      <c r="M56" s="8"/>
    </row>
    <row r="57" spans="1:13" s="15" customFormat="1" ht="72" thickBot="1">
      <c r="A57" s="16" t="s">
        <v>0</v>
      </c>
      <c r="B57" s="28" t="s">
        <v>49</v>
      </c>
      <c r="C57" s="17" t="s">
        <v>2</v>
      </c>
      <c r="D57" s="28" t="s">
        <v>3</v>
      </c>
      <c r="E57" s="28" t="s">
        <v>4</v>
      </c>
      <c r="F57" s="28" t="s">
        <v>46</v>
      </c>
      <c r="G57" s="28" t="s">
        <v>6</v>
      </c>
      <c r="H57" s="28" t="s">
        <v>10</v>
      </c>
      <c r="I57" s="28" t="s">
        <v>11</v>
      </c>
      <c r="J57" s="28" t="s">
        <v>8</v>
      </c>
      <c r="K57" s="28" t="s">
        <v>9</v>
      </c>
      <c r="L57" s="18" t="s">
        <v>7</v>
      </c>
      <c r="M57" s="29" t="s">
        <v>17</v>
      </c>
    </row>
    <row r="58" spans="1:13" s="15" customFormat="1" ht="38.25">
      <c r="A58" s="23">
        <v>44007</v>
      </c>
      <c r="B58" s="24" t="s">
        <v>19</v>
      </c>
      <c r="C58" s="24" t="s">
        <v>20</v>
      </c>
      <c r="D58" s="24" t="s">
        <v>21</v>
      </c>
      <c r="E58" s="24" t="s">
        <v>22</v>
      </c>
      <c r="F58" s="25">
        <v>9590</v>
      </c>
      <c r="G58" s="25">
        <v>11</v>
      </c>
      <c r="H58" s="25">
        <v>11</v>
      </c>
      <c r="I58" s="25">
        <v>0</v>
      </c>
      <c r="J58" s="26">
        <v>0</v>
      </c>
      <c r="K58" s="26">
        <v>0</v>
      </c>
      <c r="L58" s="26">
        <v>0</v>
      </c>
      <c r="M58" s="27" t="s">
        <v>33</v>
      </c>
    </row>
    <row r="59" spans="1:13" s="15" customFormat="1" ht="16.5" customHeight="1">
      <c r="A59" s="285">
        <v>44007</v>
      </c>
      <c r="B59" s="288" t="s">
        <v>19</v>
      </c>
      <c r="C59" s="288" t="s">
        <v>20</v>
      </c>
      <c r="D59" s="288" t="s">
        <v>47</v>
      </c>
      <c r="E59" s="288" t="s">
        <v>23</v>
      </c>
      <c r="F59" s="283">
        <v>21850</v>
      </c>
      <c r="G59" s="283">
        <v>1058</v>
      </c>
      <c r="H59" s="283">
        <v>43</v>
      </c>
      <c r="I59" s="283">
        <v>1015</v>
      </c>
      <c r="J59" s="290">
        <v>0</v>
      </c>
      <c r="K59" s="290">
        <v>0</v>
      </c>
      <c r="L59" s="290">
        <v>29</v>
      </c>
      <c r="M59" s="283" t="s">
        <v>51</v>
      </c>
    </row>
    <row r="60" spans="1:13" s="15" customFormat="1" ht="16.5" customHeight="1">
      <c r="A60" s="286"/>
      <c r="B60" s="289"/>
      <c r="C60" s="289"/>
      <c r="D60" s="289"/>
      <c r="E60" s="289"/>
      <c r="F60" s="284"/>
      <c r="G60" s="284"/>
      <c r="H60" s="284"/>
      <c r="I60" s="284"/>
      <c r="J60" s="291"/>
      <c r="K60" s="291"/>
      <c r="L60" s="291"/>
      <c r="M60" s="284"/>
    </row>
    <row r="61" spans="1:13" s="15" customFormat="1" ht="16.5" customHeight="1">
      <c r="A61" s="285">
        <v>44007</v>
      </c>
      <c r="B61" s="288" t="s">
        <v>19</v>
      </c>
      <c r="C61" s="288" t="s">
        <v>20</v>
      </c>
      <c r="D61" s="288" t="s">
        <v>24</v>
      </c>
      <c r="E61" s="288" t="s">
        <v>25</v>
      </c>
      <c r="F61" s="283">
        <v>14065</v>
      </c>
      <c r="G61" s="283">
        <v>217</v>
      </c>
      <c r="H61" s="283">
        <v>20</v>
      </c>
      <c r="I61" s="283">
        <v>197</v>
      </c>
      <c r="J61" s="290">
        <v>0</v>
      </c>
      <c r="K61" s="290">
        <v>0</v>
      </c>
      <c r="L61" s="290">
        <v>0</v>
      </c>
      <c r="M61" s="299" t="s">
        <v>33</v>
      </c>
    </row>
    <row r="62" spans="1:13" s="15" customFormat="1" ht="16.5" customHeight="1">
      <c r="A62" s="286"/>
      <c r="B62" s="289"/>
      <c r="C62" s="289"/>
      <c r="D62" s="289"/>
      <c r="E62" s="289"/>
      <c r="F62" s="284"/>
      <c r="G62" s="284"/>
      <c r="H62" s="284"/>
      <c r="I62" s="284"/>
      <c r="J62" s="291"/>
      <c r="K62" s="291"/>
      <c r="L62" s="291"/>
      <c r="M62" s="300"/>
    </row>
    <row r="63" spans="1:13" s="15" customFormat="1" ht="16.5" customHeight="1">
      <c r="A63" s="285">
        <v>44007</v>
      </c>
      <c r="B63" s="288" t="s">
        <v>19</v>
      </c>
      <c r="C63" s="288" t="s">
        <v>20</v>
      </c>
      <c r="D63" s="288" t="s">
        <v>48</v>
      </c>
      <c r="E63" s="288" t="s">
        <v>26</v>
      </c>
      <c r="F63" s="283">
        <v>15000</v>
      </c>
      <c r="G63" s="283">
        <v>760</v>
      </c>
      <c r="H63" s="283">
        <v>420</v>
      </c>
      <c r="I63" s="283">
        <v>340</v>
      </c>
      <c r="J63" s="290">
        <v>0</v>
      </c>
      <c r="K63" s="290">
        <v>0</v>
      </c>
      <c r="L63" s="214">
        <v>161</v>
      </c>
      <c r="M63" s="213" t="s">
        <v>51</v>
      </c>
    </row>
    <row r="64" spans="1:13" s="15" customFormat="1" ht="16.5" customHeight="1">
      <c r="A64" s="286"/>
      <c r="B64" s="289"/>
      <c r="C64" s="289"/>
      <c r="D64" s="289"/>
      <c r="E64" s="295"/>
      <c r="F64" s="284"/>
      <c r="G64" s="284"/>
      <c r="H64" s="284"/>
      <c r="I64" s="284"/>
      <c r="J64" s="291"/>
      <c r="K64" s="291"/>
      <c r="L64" s="214">
        <v>21</v>
      </c>
      <c r="M64" s="213" t="s">
        <v>56</v>
      </c>
    </row>
    <row r="65" spans="1:13" s="15" customFormat="1" ht="16.5" customHeight="1">
      <c r="A65" s="285">
        <v>44007</v>
      </c>
      <c r="B65" s="288" t="s">
        <v>19</v>
      </c>
      <c r="C65" s="288" t="s">
        <v>20</v>
      </c>
      <c r="D65" s="288" t="s">
        <v>27</v>
      </c>
      <c r="E65" s="288" t="s">
        <v>28</v>
      </c>
      <c r="F65" s="283">
        <v>32590</v>
      </c>
      <c r="G65" s="283">
        <v>297</v>
      </c>
      <c r="H65" s="283">
        <v>206</v>
      </c>
      <c r="I65" s="283">
        <v>91</v>
      </c>
      <c r="J65" s="290">
        <v>0</v>
      </c>
      <c r="K65" s="290">
        <v>0</v>
      </c>
      <c r="L65" s="290">
        <v>28</v>
      </c>
      <c r="M65" s="283" t="s">
        <v>51</v>
      </c>
    </row>
    <row r="66" spans="1:13" s="15" customFormat="1" ht="16.5" customHeight="1" thickBot="1">
      <c r="A66" s="287"/>
      <c r="B66" s="296"/>
      <c r="C66" s="296"/>
      <c r="D66" s="296"/>
      <c r="E66" s="296"/>
      <c r="F66" s="297"/>
      <c r="G66" s="297"/>
      <c r="H66" s="297"/>
      <c r="I66" s="297"/>
      <c r="J66" s="298"/>
      <c r="K66" s="298"/>
      <c r="L66" s="291"/>
      <c r="M66" s="284"/>
    </row>
    <row r="67" spans="1:13" s="9" customFormat="1" ht="16.5" customHeight="1" thickBot="1">
      <c r="A67" s="292" t="s">
        <v>16</v>
      </c>
      <c r="B67" s="293"/>
      <c r="C67" s="293"/>
      <c r="D67" s="293"/>
      <c r="E67" s="294"/>
      <c r="F67" s="1">
        <f t="shared" ref="F67:G67" si="8">SUM(F58:F66)</f>
        <v>93095</v>
      </c>
      <c r="G67" s="1">
        <f t="shared" si="8"/>
        <v>2343</v>
      </c>
      <c r="H67" s="1">
        <f>SUM(H58:H66)</f>
        <v>700</v>
      </c>
      <c r="I67" s="1">
        <f>SUM(I58:I66)</f>
        <v>1643</v>
      </c>
      <c r="J67" s="31">
        <f t="shared" ref="J67:K67" si="9">SUM(J58:J66)</f>
        <v>0</v>
      </c>
      <c r="K67" s="1">
        <f t="shared" si="9"/>
        <v>0</v>
      </c>
      <c r="L67" s="37"/>
      <c r="M67" s="45"/>
    </row>
    <row r="68" spans="1:13" s="9" customFormat="1" ht="16.5" customHeight="1" thickBot="1">
      <c r="A68" s="78"/>
      <c r="B68" s="79"/>
      <c r="C68" s="79"/>
      <c r="D68" s="79"/>
      <c r="E68" s="80"/>
      <c r="F68" s="81"/>
      <c r="G68" s="81"/>
      <c r="H68" s="81"/>
      <c r="I68" s="81"/>
      <c r="J68" s="82"/>
      <c r="K68" s="81"/>
      <c r="L68" s="83"/>
      <c r="M68" s="84"/>
    </row>
    <row r="69" spans="1:13" s="15" customFormat="1" ht="72" thickBot="1">
      <c r="A69" s="16" t="s">
        <v>0</v>
      </c>
      <c r="B69" s="28" t="s">
        <v>49</v>
      </c>
      <c r="C69" s="17" t="s">
        <v>2</v>
      </c>
      <c r="D69" s="28" t="s">
        <v>3</v>
      </c>
      <c r="E69" s="28" t="s">
        <v>4</v>
      </c>
      <c r="F69" s="28" t="s">
        <v>46</v>
      </c>
      <c r="G69" s="28" t="s">
        <v>6</v>
      </c>
      <c r="H69" s="28" t="s">
        <v>10</v>
      </c>
      <c r="I69" s="28" t="s">
        <v>11</v>
      </c>
      <c r="J69" s="28" t="s">
        <v>8</v>
      </c>
      <c r="K69" s="28" t="s">
        <v>9</v>
      </c>
      <c r="L69" s="18" t="s">
        <v>7</v>
      </c>
      <c r="M69" s="29" t="s">
        <v>17</v>
      </c>
    </row>
    <row r="70" spans="1:13" s="15" customFormat="1" ht="38.25">
      <c r="A70" s="23">
        <v>44006</v>
      </c>
      <c r="B70" s="24" t="s">
        <v>19</v>
      </c>
      <c r="C70" s="24" t="s">
        <v>20</v>
      </c>
      <c r="D70" s="24" t="s">
        <v>21</v>
      </c>
      <c r="E70" s="24" t="s">
        <v>22</v>
      </c>
      <c r="F70" s="25">
        <v>9590</v>
      </c>
      <c r="G70" s="25">
        <v>11</v>
      </c>
      <c r="H70" s="25">
        <v>11</v>
      </c>
      <c r="I70" s="25">
        <v>0</v>
      </c>
      <c r="J70" s="26">
        <v>0</v>
      </c>
      <c r="K70" s="26">
        <v>0</v>
      </c>
      <c r="L70" s="26">
        <v>0</v>
      </c>
      <c r="M70" s="27" t="s">
        <v>33</v>
      </c>
    </row>
    <row r="71" spans="1:13" s="15" customFormat="1" ht="16.5" customHeight="1">
      <c r="A71" s="285">
        <v>44006</v>
      </c>
      <c r="B71" s="288" t="s">
        <v>19</v>
      </c>
      <c r="C71" s="288" t="s">
        <v>20</v>
      </c>
      <c r="D71" s="288" t="s">
        <v>47</v>
      </c>
      <c r="E71" s="288" t="s">
        <v>23</v>
      </c>
      <c r="F71" s="283">
        <v>21850</v>
      </c>
      <c r="G71" s="283">
        <v>1058</v>
      </c>
      <c r="H71" s="283">
        <v>43</v>
      </c>
      <c r="I71" s="283">
        <v>1015</v>
      </c>
      <c r="J71" s="290">
        <v>0</v>
      </c>
      <c r="K71" s="290">
        <v>0</v>
      </c>
      <c r="L71" s="290">
        <v>29</v>
      </c>
      <c r="M71" s="283" t="s">
        <v>51</v>
      </c>
    </row>
    <row r="72" spans="1:13" s="15" customFormat="1" ht="16.5" customHeight="1">
      <c r="A72" s="286"/>
      <c r="B72" s="289"/>
      <c r="C72" s="289"/>
      <c r="D72" s="289"/>
      <c r="E72" s="289"/>
      <c r="F72" s="284"/>
      <c r="G72" s="284"/>
      <c r="H72" s="284"/>
      <c r="I72" s="284"/>
      <c r="J72" s="291"/>
      <c r="K72" s="291"/>
      <c r="L72" s="291"/>
      <c r="M72" s="284"/>
    </row>
    <row r="73" spans="1:13" s="15" customFormat="1" ht="16.5" customHeight="1">
      <c r="A73" s="285">
        <v>44006</v>
      </c>
      <c r="B73" s="288" t="s">
        <v>19</v>
      </c>
      <c r="C73" s="288" t="s">
        <v>20</v>
      </c>
      <c r="D73" s="288" t="s">
        <v>24</v>
      </c>
      <c r="E73" s="288" t="s">
        <v>25</v>
      </c>
      <c r="F73" s="283">
        <v>14065</v>
      </c>
      <c r="G73" s="283">
        <v>217</v>
      </c>
      <c r="H73" s="283">
        <v>20</v>
      </c>
      <c r="I73" s="283">
        <v>197</v>
      </c>
      <c r="J73" s="290">
        <v>0</v>
      </c>
      <c r="K73" s="290">
        <v>0</v>
      </c>
      <c r="L73" s="290">
        <v>0</v>
      </c>
      <c r="M73" s="299" t="s">
        <v>33</v>
      </c>
    </row>
    <row r="74" spans="1:13" s="15" customFormat="1" ht="16.5" customHeight="1">
      <c r="A74" s="286"/>
      <c r="B74" s="289"/>
      <c r="C74" s="289"/>
      <c r="D74" s="289"/>
      <c r="E74" s="289"/>
      <c r="F74" s="284"/>
      <c r="G74" s="284"/>
      <c r="H74" s="284"/>
      <c r="I74" s="284"/>
      <c r="J74" s="291"/>
      <c r="K74" s="291"/>
      <c r="L74" s="291"/>
      <c r="M74" s="300"/>
    </row>
    <row r="75" spans="1:13" s="15" customFormat="1" ht="16.5" customHeight="1">
      <c r="A75" s="285">
        <v>44006</v>
      </c>
      <c r="B75" s="288" t="s">
        <v>19</v>
      </c>
      <c r="C75" s="288" t="s">
        <v>20</v>
      </c>
      <c r="D75" s="288" t="s">
        <v>48</v>
      </c>
      <c r="E75" s="288" t="s">
        <v>26</v>
      </c>
      <c r="F75" s="283">
        <v>15000</v>
      </c>
      <c r="G75" s="283">
        <v>760</v>
      </c>
      <c r="H75" s="283">
        <v>409</v>
      </c>
      <c r="I75" s="283">
        <v>351</v>
      </c>
      <c r="J75" s="290">
        <v>0</v>
      </c>
      <c r="K75" s="290">
        <v>0</v>
      </c>
      <c r="L75" s="203">
        <v>150</v>
      </c>
      <c r="M75" s="202" t="s">
        <v>51</v>
      </c>
    </row>
    <row r="76" spans="1:13" s="15" customFormat="1" ht="16.5" customHeight="1">
      <c r="A76" s="286"/>
      <c r="B76" s="289"/>
      <c r="C76" s="289"/>
      <c r="D76" s="289"/>
      <c r="E76" s="295"/>
      <c r="F76" s="284"/>
      <c r="G76" s="284"/>
      <c r="H76" s="284"/>
      <c r="I76" s="284"/>
      <c r="J76" s="291"/>
      <c r="K76" s="291"/>
      <c r="L76" s="203">
        <v>10</v>
      </c>
      <c r="M76" s="202" t="s">
        <v>56</v>
      </c>
    </row>
    <row r="77" spans="1:13" s="15" customFormat="1" ht="16.5" customHeight="1">
      <c r="A77" s="285">
        <v>44006</v>
      </c>
      <c r="B77" s="288" t="s">
        <v>19</v>
      </c>
      <c r="C77" s="288" t="s">
        <v>20</v>
      </c>
      <c r="D77" s="288" t="s">
        <v>27</v>
      </c>
      <c r="E77" s="288" t="s">
        <v>28</v>
      </c>
      <c r="F77" s="283">
        <v>32590</v>
      </c>
      <c r="G77" s="283">
        <v>297</v>
      </c>
      <c r="H77" s="283">
        <v>206</v>
      </c>
      <c r="I77" s="283">
        <v>91</v>
      </c>
      <c r="J77" s="290">
        <v>0</v>
      </c>
      <c r="K77" s="290">
        <v>0</v>
      </c>
      <c r="L77" s="290">
        <v>28</v>
      </c>
      <c r="M77" s="283" t="s">
        <v>51</v>
      </c>
    </row>
    <row r="78" spans="1:13" s="15" customFormat="1" ht="16.5" customHeight="1" thickBot="1">
      <c r="A78" s="287"/>
      <c r="B78" s="296"/>
      <c r="C78" s="296"/>
      <c r="D78" s="296"/>
      <c r="E78" s="296"/>
      <c r="F78" s="297"/>
      <c r="G78" s="297"/>
      <c r="H78" s="297"/>
      <c r="I78" s="297"/>
      <c r="J78" s="298"/>
      <c r="K78" s="298"/>
      <c r="L78" s="291"/>
      <c r="M78" s="284"/>
    </row>
    <row r="79" spans="1:13" s="9" customFormat="1" ht="16.5" customHeight="1" thickBot="1">
      <c r="A79" s="292" t="s">
        <v>16</v>
      </c>
      <c r="B79" s="293"/>
      <c r="C79" s="293"/>
      <c r="D79" s="293"/>
      <c r="E79" s="294"/>
      <c r="F79" s="1">
        <f t="shared" ref="F79:G79" si="10">SUM(F70:F78)</f>
        <v>93095</v>
      </c>
      <c r="G79" s="1">
        <f t="shared" si="10"/>
        <v>2343</v>
      </c>
      <c r="H79" s="1">
        <f>SUM(H70:H78)</f>
        <v>689</v>
      </c>
      <c r="I79" s="1">
        <f>SUM(I70:I78)</f>
        <v>1654</v>
      </c>
      <c r="J79" s="31">
        <f t="shared" ref="J79:K79" si="11">SUM(J70:J78)</f>
        <v>0</v>
      </c>
      <c r="K79" s="1">
        <f t="shared" si="11"/>
        <v>0</v>
      </c>
      <c r="L79" s="37"/>
      <c r="M79" s="45"/>
    </row>
    <row r="80" spans="1:13" s="9" customFormat="1" ht="16.5" customHeight="1" thickBot="1">
      <c r="A80" s="78"/>
      <c r="B80" s="79"/>
      <c r="C80" s="79"/>
      <c r="D80" s="79"/>
      <c r="E80" s="80"/>
      <c r="F80" s="81"/>
      <c r="G80" s="81"/>
      <c r="H80" s="81"/>
      <c r="I80" s="81"/>
      <c r="J80" s="82"/>
      <c r="K80" s="81"/>
      <c r="L80" s="83"/>
      <c r="M80" s="84"/>
    </row>
    <row r="81" spans="1:13" s="15" customFormat="1" ht="72" thickBot="1">
      <c r="A81" s="16" t="s">
        <v>0</v>
      </c>
      <c r="B81" s="28" t="s">
        <v>49</v>
      </c>
      <c r="C81" s="17" t="s">
        <v>2</v>
      </c>
      <c r="D81" s="28" t="s">
        <v>3</v>
      </c>
      <c r="E81" s="28" t="s">
        <v>4</v>
      </c>
      <c r="F81" s="28" t="s">
        <v>46</v>
      </c>
      <c r="G81" s="28" t="s">
        <v>6</v>
      </c>
      <c r="H81" s="28" t="s">
        <v>10</v>
      </c>
      <c r="I81" s="28" t="s">
        <v>11</v>
      </c>
      <c r="J81" s="28" t="s">
        <v>8</v>
      </c>
      <c r="K81" s="28" t="s">
        <v>9</v>
      </c>
      <c r="L81" s="18" t="s">
        <v>7</v>
      </c>
      <c r="M81" s="29" t="s">
        <v>17</v>
      </c>
    </row>
    <row r="82" spans="1:13" s="15" customFormat="1" ht="38.25">
      <c r="A82" s="23">
        <v>44005</v>
      </c>
      <c r="B82" s="24" t="s">
        <v>19</v>
      </c>
      <c r="C82" s="24" t="s">
        <v>20</v>
      </c>
      <c r="D82" s="24" t="s">
        <v>21</v>
      </c>
      <c r="E82" s="24" t="s">
        <v>22</v>
      </c>
      <c r="F82" s="25">
        <v>9590</v>
      </c>
      <c r="G82" s="25">
        <v>11</v>
      </c>
      <c r="H82" s="25">
        <v>11</v>
      </c>
      <c r="I82" s="25">
        <v>0</v>
      </c>
      <c r="J82" s="26">
        <v>0</v>
      </c>
      <c r="K82" s="26">
        <v>0</v>
      </c>
      <c r="L82" s="26">
        <v>0</v>
      </c>
      <c r="M82" s="27" t="s">
        <v>33</v>
      </c>
    </row>
    <row r="83" spans="1:13" s="15" customFormat="1" ht="16.5" customHeight="1">
      <c r="A83" s="285">
        <v>44005</v>
      </c>
      <c r="B83" s="288" t="s">
        <v>19</v>
      </c>
      <c r="C83" s="288" t="s">
        <v>20</v>
      </c>
      <c r="D83" s="288" t="s">
        <v>47</v>
      </c>
      <c r="E83" s="288" t="s">
        <v>23</v>
      </c>
      <c r="F83" s="283">
        <v>21850</v>
      </c>
      <c r="G83" s="283">
        <v>1058</v>
      </c>
      <c r="H83" s="283">
        <v>43</v>
      </c>
      <c r="I83" s="283">
        <v>1015</v>
      </c>
      <c r="J83" s="290">
        <v>0</v>
      </c>
      <c r="K83" s="290">
        <v>0</v>
      </c>
      <c r="L83" s="290">
        <v>29</v>
      </c>
      <c r="M83" s="283" t="s">
        <v>51</v>
      </c>
    </row>
    <row r="84" spans="1:13" s="15" customFormat="1" ht="16.5" customHeight="1">
      <c r="A84" s="286"/>
      <c r="B84" s="289"/>
      <c r="C84" s="289"/>
      <c r="D84" s="289"/>
      <c r="E84" s="289"/>
      <c r="F84" s="284"/>
      <c r="G84" s="284"/>
      <c r="H84" s="284"/>
      <c r="I84" s="284"/>
      <c r="J84" s="291"/>
      <c r="K84" s="291"/>
      <c r="L84" s="291"/>
      <c r="M84" s="284"/>
    </row>
    <row r="85" spans="1:13" s="15" customFormat="1" ht="16.5" customHeight="1">
      <c r="A85" s="285">
        <v>44005</v>
      </c>
      <c r="B85" s="288" t="s">
        <v>19</v>
      </c>
      <c r="C85" s="288" t="s">
        <v>20</v>
      </c>
      <c r="D85" s="288" t="s">
        <v>24</v>
      </c>
      <c r="E85" s="288" t="s">
        <v>25</v>
      </c>
      <c r="F85" s="283">
        <v>14065</v>
      </c>
      <c r="G85" s="283">
        <v>217</v>
      </c>
      <c r="H85" s="283">
        <v>20</v>
      </c>
      <c r="I85" s="283">
        <v>197</v>
      </c>
      <c r="J85" s="290">
        <v>0</v>
      </c>
      <c r="K85" s="290">
        <v>0</v>
      </c>
      <c r="L85" s="290">
        <v>0</v>
      </c>
      <c r="M85" s="299" t="s">
        <v>33</v>
      </c>
    </row>
    <row r="86" spans="1:13" s="15" customFormat="1" ht="16.5" customHeight="1">
      <c r="A86" s="286"/>
      <c r="B86" s="289"/>
      <c r="C86" s="289"/>
      <c r="D86" s="289"/>
      <c r="E86" s="289"/>
      <c r="F86" s="284"/>
      <c r="G86" s="284"/>
      <c r="H86" s="284"/>
      <c r="I86" s="284"/>
      <c r="J86" s="291"/>
      <c r="K86" s="291"/>
      <c r="L86" s="291"/>
      <c r="M86" s="300"/>
    </row>
    <row r="87" spans="1:13" s="15" customFormat="1" ht="16.5" customHeight="1">
      <c r="A87" s="285">
        <v>44005</v>
      </c>
      <c r="B87" s="288" t="s">
        <v>19</v>
      </c>
      <c r="C87" s="288" t="s">
        <v>20</v>
      </c>
      <c r="D87" s="288" t="s">
        <v>48</v>
      </c>
      <c r="E87" s="288" t="s">
        <v>26</v>
      </c>
      <c r="F87" s="283">
        <v>15000</v>
      </c>
      <c r="G87" s="283">
        <v>760</v>
      </c>
      <c r="H87" s="283">
        <v>409</v>
      </c>
      <c r="I87" s="283">
        <v>351</v>
      </c>
      <c r="J87" s="290">
        <v>0</v>
      </c>
      <c r="K87" s="290">
        <v>0</v>
      </c>
      <c r="L87" s="290">
        <v>140</v>
      </c>
      <c r="M87" s="283" t="s">
        <v>51</v>
      </c>
    </row>
    <row r="88" spans="1:13" s="15" customFormat="1" ht="16.5" customHeight="1">
      <c r="A88" s="303"/>
      <c r="B88" s="304"/>
      <c r="C88" s="304"/>
      <c r="D88" s="304"/>
      <c r="E88" s="305"/>
      <c r="F88" s="302"/>
      <c r="G88" s="302"/>
      <c r="H88" s="302"/>
      <c r="I88" s="302"/>
      <c r="J88" s="301"/>
      <c r="K88" s="301"/>
      <c r="L88" s="301"/>
      <c r="M88" s="302"/>
    </row>
    <row r="89" spans="1:13" s="15" customFormat="1" ht="16.5" customHeight="1">
      <c r="A89" s="286"/>
      <c r="B89" s="289"/>
      <c r="C89" s="289"/>
      <c r="D89" s="289"/>
      <c r="E89" s="295"/>
      <c r="F89" s="284"/>
      <c r="G89" s="284"/>
      <c r="H89" s="284"/>
      <c r="I89" s="284"/>
      <c r="J89" s="291"/>
      <c r="K89" s="291"/>
      <c r="L89" s="291"/>
      <c r="M89" s="284"/>
    </row>
    <row r="90" spans="1:13" s="15" customFormat="1" ht="16.5" customHeight="1">
      <c r="A90" s="285">
        <v>44005</v>
      </c>
      <c r="B90" s="288" t="s">
        <v>19</v>
      </c>
      <c r="C90" s="288" t="s">
        <v>20</v>
      </c>
      <c r="D90" s="288" t="s">
        <v>27</v>
      </c>
      <c r="E90" s="288" t="s">
        <v>28</v>
      </c>
      <c r="F90" s="283">
        <v>32590</v>
      </c>
      <c r="G90" s="283">
        <v>297</v>
      </c>
      <c r="H90" s="283">
        <v>206</v>
      </c>
      <c r="I90" s="283">
        <v>91</v>
      </c>
      <c r="J90" s="290">
        <v>0</v>
      </c>
      <c r="K90" s="290">
        <v>0</v>
      </c>
      <c r="L90" s="290">
        <v>28</v>
      </c>
      <c r="M90" s="283" t="s">
        <v>51</v>
      </c>
    </row>
    <row r="91" spans="1:13" s="15" customFormat="1" ht="16.5" customHeight="1" thickBot="1">
      <c r="A91" s="287"/>
      <c r="B91" s="296"/>
      <c r="C91" s="296"/>
      <c r="D91" s="296"/>
      <c r="E91" s="296"/>
      <c r="F91" s="297"/>
      <c r="G91" s="297"/>
      <c r="H91" s="297"/>
      <c r="I91" s="297"/>
      <c r="J91" s="298"/>
      <c r="K91" s="298"/>
      <c r="L91" s="291"/>
      <c r="M91" s="284"/>
    </row>
    <row r="92" spans="1:13" s="15" customFormat="1" ht="16.5" customHeight="1" thickBot="1">
      <c r="A92" s="292" t="s">
        <v>16</v>
      </c>
      <c r="B92" s="293"/>
      <c r="C92" s="293"/>
      <c r="D92" s="293"/>
      <c r="E92" s="294"/>
      <c r="F92" s="1">
        <f t="shared" ref="F92:G92" si="12">SUM(F82:F91)</f>
        <v>93095</v>
      </c>
      <c r="G92" s="1">
        <f t="shared" si="12"/>
        <v>2343</v>
      </c>
      <c r="H92" s="1">
        <f>SUM(H82:H91)</f>
        <v>689</v>
      </c>
      <c r="I92" s="1">
        <f>SUM(I82:I91)</f>
        <v>1654</v>
      </c>
      <c r="J92" s="31">
        <f t="shared" ref="J92:K92" si="13">SUM(J82:J91)</f>
        <v>0</v>
      </c>
      <c r="K92" s="1">
        <f t="shared" si="13"/>
        <v>0</v>
      </c>
      <c r="L92" s="37"/>
      <c r="M92" s="45"/>
    </row>
    <row r="93" spans="1:13" s="9" customFormat="1" ht="16.5" customHeight="1" thickBot="1">
      <c r="A93" s="8"/>
      <c r="B93" s="8"/>
      <c r="C93" s="8"/>
      <c r="D93" s="8"/>
      <c r="E93" s="8"/>
      <c r="F93" s="8"/>
      <c r="G93" s="8"/>
      <c r="H93" s="8"/>
      <c r="I93" s="8"/>
      <c r="J93" s="8"/>
      <c r="K93" s="8"/>
      <c r="L93" s="8"/>
      <c r="M93" s="8"/>
    </row>
    <row r="94" spans="1:13" s="15" customFormat="1" ht="72" thickBot="1">
      <c r="A94" s="16" t="s">
        <v>0</v>
      </c>
      <c r="B94" s="28" t="s">
        <v>49</v>
      </c>
      <c r="C94" s="17" t="s">
        <v>2</v>
      </c>
      <c r="D94" s="28" t="s">
        <v>3</v>
      </c>
      <c r="E94" s="28" t="s">
        <v>4</v>
      </c>
      <c r="F94" s="28" t="s">
        <v>46</v>
      </c>
      <c r="G94" s="28" t="s">
        <v>6</v>
      </c>
      <c r="H94" s="28" t="s">
        <v>10</v>
      </c>
      <c r="I94" s="28" t="s">
        <v>11</v>
      </c>
      <c r="J94" s="28" t="s">
        <v>8</v>
      </c>
      <c r="K94" s="28" t="s">
        <v>9</v>
      </c>
      <c r="L94" s="18" t="s">
        <v>7</v>
      </c>
      <c r="M94" s="29" t="s">
        <v>17</v>
      </c>
    </row>
    <row r="95" spans="1:13" s="15" customFormat="1" ht="38.25">
      <c r="A95" s="23">
        <v>44004</v>
      </c>
      <c r="B95" s="24" t="s">
        <v>19</v>
      </c>
      <c r="C95" s="24" t="s">
        <v>20</v>
      </c>
      <c r="D95" s="24" t="s">
        <v>21</v>
      </c>
      <c r="E95" s="24" t="s">
        <v>22</v>
      </c>
      <c r="F95" s="25">
        <v>9590</v>
      </c>
      <c r="G95" s="25">
        <v>16</v>
      </c>
      <c r="H95" s="25">
        <v>16</v>
      </c>
      <c r="I95" s="25">
        <v>0</v>
      </c>
      <c r="J95" s="26">
        <v>0</v>
      </c>
      <c r="K95" s="26">
        <v>0</v>
      </c>
      <c r="L95" s="26">
        <v>0</v>
      </c>
      <c r="M95" s="27" t="s">
        <v>33</v>
      </c>
    </row>
    <row r="96" spans="1:13" s="15" customFormat="1" ht="16.5" customHeight="1">
      <c r="A96" s="285">
        <v>44004</v>
      </c>
      <c r="B96" s="288" t="s">
        <v>19</v>
      </c>
      <c r="C96" s="288" t="s">
        <v>20</v>
      </c>
      <c r="D96" s="288" t="s">
        <v>47</v>
      </c>
      <c r="E96" s="288" t="s">
        <v>23</v>
      </c>
      <c r="F96" s="283">
        <v>21850</v>
      </c>
      <c r="G96" s="283">
        <v>1058</v>
      </c>
      <c r="H96" s="283">
        <v>43</v>
      </c>
      <c r="I96" s="283">
        <v>1015</v>
      </c>
      <c r="J96" s="290">
        <v>0</v>
      </c>
      <c r="K96" s="290">
        <v>0</v>
      </c>
      <c r="L96" s="290">
        <v>29</v>
      </c>
      <c r="M96" s="283" t="s">
        <v>51</v>
      </c>
    </row>
    <row r="97" spans="1:13" s="15" customFormat="1" ht="16.5" customHeight="1">
      <c r="A97" s="286"/>
      <c r="B97" s="289"/>
      <c r="C97" s="289"/>
      <c r="D97" s="289"/>
      <c r="E97" s="289"/>
      <c r="F97" s="284"/>
      <c r="G97" s="284"/>
      <c r="H97" s="284"/>
      <c r="I97" s="284"/>
      <c r="J97" s="291"/>
      <c r="K97" s="291"/>
      <c r="L97" s="291"/>
      <c r="M97" s="284"/>
    </row>
    <row r="98" spans="1:13" s="15" customFormat="1" ht="16.5" customHeight="1">
      <c r="A98" s="285">
        <v>44004</v>
      </c>
      <c r="B98" s="288" t="s">
        <v>19</v>
      </c>
      <c r="C98" s="288" t="s">
        <v>20</v>
      </c>
      <c r="D98" s="288" t="s">
        <v>24</v>
      </c>
      <c r="E98" s="288" t="s">
        <v>25</v>
      </c>
      <c r="F98" s="283">
        <v>14065</v>
      </c>
      <c r="G98" s="283">
        <v>217</v>
      </c>
      <c r="H98" s="283">
        <v>20</v>
      </c>
      <c r="I98" s="283">
        <v>197</v>
      </c>
      <c r="J98" s="290">
        <v>0</v>
      </c>
      <c r="K98" s="290">
        <v>0</v>
      </c>
      <c r="L98" s="290">
        <v>0</v>
      </c>
      <c r="M98" s="299" t="s">
        <v>33</v>
      </c>
    </row>
    <row r="99" spans="1:13" s="15" customFormat="1" ht="16.5" customHeight="1">
      <c r="A99" s="286"/>
      <c r="B99" s="289"/>
      <c r="C99" s="289"/>
      <c r="D99" s="289"/>
      <c r="E99" s="289"/>
      <c r="F99" s="284"/>
      <c r="G99" s="284"/>
      <c r="H99" s="284"/>
      <c r="I99" s="284"/>
      <c r="J99" s="291"/>
      <c r="K99" s="291"/>
      <c r="L99" s="291"/>
      <c r="M99" s="300"/>
    </row>
    <row r="100" spans="1:13" s="15" customFormat="1" ht="16.5" customHeight="1">
      <c r="A100" s="285">
        <v>44004</v>
      </c>
      <c r="B100" s="288" t="s">
        <v>19</v>
      </c>
      <c r="C100" s="288" t="s">
        <v>20</v>
      </c>
      <c r="D100" s="288" t="s">
        <v>48</v>
      </c>
      <c r="E100" s="288" t="s">
        <v>26</v>
      </c>
      <c r="F100" s="283">
        <v>15000</v>
      </c>
      <c r="G100" s="283">
        <v>760</v>
      </c>
      <c r="H100" s="283">
        <v>419</v>
      </c>
      <c r="I100" s="283">
        <f>G100-H100</f>
        <v>341</v>
      </c>
      <c r="J100" s="290">
        <v>0</v>
      </c>
      <c r="K100" s="290">
        <v>0</v>
      </c>
      <c r="L100" s="290">
        <v>140</v>
      </c>
      <c r="M100" s="283" t="s">
        <v>51</v>
      </c>
    </row>
    <row r="101" spans="1:13" s="15" customFormat="1" ht="16.5" customHeight="1">
      <c r="A101" s="303"/>
      <c r="B101" s="304"/>
      <c r="C101" s="304"/>
      <c r="D101" s="304"/>
      <c r="E101" s="305"/>
      <c r="F101" s="302"/>
      <c r="G101" s="302"/>
      <c r="H101" s="302"/>
      <c r="I101" s="302"/>
      <c r="J101" s="301"/>
      <c r="K101" s="301"/>
      <c r="L101" s="301"/>
      <c r="M101" s="302"/>
    </row>
    <row r="102" spans="1:13" s="15" customFormat="1" ht="16.5" customHeight="1">
      <c r="A102" s="286"/>
      <c r="B102" s="289"/>
      <c r="C102" s="289"/>
      <c r="D102" s="289"/>
      <c r="E102" s="295"/>
      <c r="F102" s="284"/>
      <c r="G102" s="284"/>
      <c r="H102" s="284"/>
      <c r="I102" s="284"/>
      <c r="J102" s="291"/>
      <c r="K102" s="291"/>
      <c r="L102" s="291"/>
      <c r="M102" s="284"/>
    </row>
    <row r="103" spans="1:13" s="15" customFormat="1" ht="16.5" customHeight="1">
      <c r="A103" s="285">
        <v>44004</v>
      </c>
      <c r="B103" s="288" t="s">
        <v>19</v>
      </c>
      <c r="C103" s="288" t="s">
        <v>20</v>
      </c>
      <c r="D103" s="288" t="s">
        <v>27</v>
      </c>
      <c r="E103" s="288" t="s">
        <v>28</v>
      </c>
      <c r="F103" s="283">
        <v>32590</v>
      </c>
      <c r="G103" s="283">
        <v>297</v>
      </c>
      <c r="H103" s="283">
        <v>206</v>
      </c>
      <c r="I103" s="283">
        <v>91</v>
      </c>
      <c r="J103" s="290">
        <v>0</v>
      </c>
      <c r="K103" s="290">
        <v>0</v>
      </c>
      <c r="L103" s="290">
        <v>28</v>
      </c>
      <c r="M103" s="283" t="s">
        <v>51</v>
      </c>
    </row>
    <row r="104" spans="1:13" s="15" customFormat="1" ht="16.5" customHeight="1" thickBot="1">
      <c r="A104" s="287"/>
      <c r="B104" s="296"/>
      <c r="C104" s="296"/>
      <c r="D104" s="296"/>
      <c r="E104" s="296"/>
      <c r="F104" s="297"/>
      <c r="G104" s="297"/>
      <c r="H104" s="297"/>
      <c r="I104" s="297"/>
      <c r="J104" s="298"/>
      <c r="K104" s="298"/>
      <c r="L104" s="291"/>
      <c r="M104" s="284"/>
    </row>
    <row r="105" spans="1:13" s="15" customFormat="1" ht="16.5" customHeight="1" thickBot="1">
      <c r="A105" s="292" t="s">
        <v>16</v>
      </c>
      <c r="B105" s="293"/>
      <c r="C105" s="293"/>
      <c r="D105" s="293"/>
      <c r="E105" s="294"/>
      <c r="F105" s="1">
        <f t="shared" ref="F105:G105" si="14">SUM(F95:F104)</f>
        <v>93095</v>
      </c>
      <c r="G105" s="1">
        <f t="shared" si="14"/>
        <v>2348</v>
      </c>
      <c r="H105" s="1">
        <f>SUM(H95:H104)</f>
        <v>704</v>
      </c>
      <c r="I105" s="1">
        <f>SUM(I95:I104)</f>
        <v>1644</v>
      </c>
      <c r="J105" s="31">
        <f t="shared" ref="J105:K105" si="15">SUM(J95:J104)</f>
        <v>0</v>
      </c>
      <c r="K105" s="1">
        <f t="shared" si="15"/>
        <v>0</v>
      </c>
      <c r="L105" s="37"/>
      <c r="M105" s="45"/>
    </row>
    <row r="106" spans="1:13" s="9" customFormat="1" ht="16.5" customHeight="1" thickBot="1">
      <c r="A106" s="8"/>
      <c r="B106" s="8"/>
      <c r="C106" s="8"/>
      <c r="D106" s="8"/>
      <c r="E106" s="8"/>
      <c r="F106" s="8"/>
      <c r="G106" s="8"/>
      <c r="H106" s="8"/>
      <c r="I106" s="8"/>
      <c r="J106" s="8"/>
      <c r="K106" s="8"/>
      <c r="L106" s="8"/>
      <c r="M106" s="8"/>
    </row>
    <row r="107" spans="1:13" s="15" customFormat="1" ht="72" thickBot="1">
      <c r="A107" s="16" t="s">
        <v>0</v>
      </c>
      <c r="B107" s="28" t="s">
        <v>49</v>
      </c>
      <c r="C107" s="17" t="s">
        <v>2</v>
      </c>
      <c r="D107" s="28" t="s">
        <v>3</v>
      </c>
      <c r="E107" s="28" t="s">
        <v>4</v>
      </c>
      <c r="F107" s="28" t="s">
        <v>46</v>
      </c>
      <c r="G107" s="28" t="s">
        <v>6</v>
      </c>
      <c r="H107" s="28" t="s">
        <v>10</v>
      </c>
      <c r="I107" s="28" t="s">
        <v>11</v>
      </c>
      <c r="J107" s="28" t="s">
        <v>8</v>
      </c>
      <c r="K107" s="28" t="s">
        <v>9</v>
      </c>
      <c r="L107" s="18" t="s">
        <v>7</v>
      </c>
      <c r="M107" s="29" t="s">
        <v>17</v>
      </c>
    </row>
    <row r="108" spans="1:13" s="15" customFormat="1" ht="38.25">
      <c r="A108" s="23">
        <v>44002</v>
      </c>
      <c r="B108" s="24" t="s">
        <v>19</v>
      </c>
      <c r="C108" s="24" t="s">
        <v>20</v>
      </c>
      <c r="D108" s="24" t="s">
        <v>21</v>
      </c>
      <c r="E108" s="24" t="s">
        <v>22</v>
      </c>
      <c r="F108" s="25">
        <v>9590</v>
      </c>
      <c r="G108" s="25">
        <v>21</v>
      </c>
      <c r="H108" s="25">
        <v>21</v>
      </c>
      <c r="I108" s="25">
        <v>0</v>
      </c>
      <c r="J108" s="26">
        <v>0</v>
      </c>
      <c r="K108" s="26">
        <v>0</v>
      </c>
      <c r="L108" s="26">
        <v>0</v>
      </c>
      <c r="M108" s="27" t="s">
        <v>33</v>
      </c>
    </row>
    <row r="109" spans="1:13" s="15" customFormat="1" ht="16.5" customHeight="1">
      <c r="A109" s="285">
        <v>44002</v>
      </c>
      <c r="B109" s="288" t="s">
        <v>19</v>
      </c>
      <c r="C109" s="288" t="s">
        <v>20</v>
      </c>
      <c r="D109" s="288" t="s">
        <v>47</v>
      </c>
      <c r="E109" s="288" t="s">
        <v>23</v>
      </c>
      <c r="F109" s="283">
        <v>21850</v>
      </c>
      <c r="G109" s="283">
        <v>1058</v>
      </c>
      <c r="H109" s="283">
        <v>43</v>
      </c>
      <c r="I109" s="283">
        <v>1015</v>
      </c>
      <c r="J109" s="290">
        <v>0</v>
      </c>
      <c r="K109" s="290">
        <v>0</v>
      </c>
      <c r="L109" s="290">
        <v>29</v>
      </c>
      <c r="M109" s="283" t="s">
        <v>51</v>
      </c>
    </row>
    <row r="110" spans="1:13" s="15" customFormat="1" ht="16.5" customHeight="1">
      <c r="A110" s="286"/>
      <c r="B110" s="289"/>
      <c r="C110" s="289"/>
      <c r="D110" s="289"/>
      <c r="E110" s="289"/>
      <c r="F110" s="284"/>
      <c r="G110" s="284"/>
      <c r="H110" s="284"/>
      <c r="I110" s="284"/>
      <c r="J110" s="291"/>
      <c r="K110" s="291"/>
      <c r="L110" s="291"/>
      <c r="M110" s="284"/>
    </row>
    <row r="111" spans="1:13" s="15" customFormat="1" ht="16.5" customHeight="1">
      <c r="A111" s="285">
        <v>44002</v>
      </c>
      <c r="B111" s="288" t="s">
        <v>19</v>
      </c>
      <c r="C111" s="288" t="s">
        <v>20</v>
      </c>
      <c r="D111" s="288" t="s">
        <v>24</v>
      </c>
      <c r="E111" s="288" t="s">
        <v>25</v>
      </c>
      <c r="F111" s="283">
        <v>14065</v>
      </c>
      <c r="G111" s="283">
        <v>217</v>
      </c>
      <c r="H111" s="283">
        <v>20</v>
      </c>
      <c r="I111" s="283">
        <v>197</v>
      </c>
      <c r="J111" s="290">
        <v>0</v>
      </c>
      <c r="K111" s="290">
        <v>0</v>
      </c>
      <c r="L111" s="290">
        <v>0</v>
      </c>
      <c r="M111" s="299" t="s">
        <v>33</v>
      </c>
    </row>
    <row r="112" spans="1:13" s="15" customFormat="1" ht="16.5" customHeight="1">
      <c r="A112" s="286"/>
      <c r="B112" s="289"/>
      <c r="C112" s="289"/>
      <c r="D112" s="289"/>
      <c r="E112" s="289"/>
      <c r="F112" s="284"/>
      <c r="G112" s="284"/>
      <c r="H112" s="284"/>
      <c r="I112" s="284"/>
      <c r="J112" s="291"/>
      <c r="K112" s="291"/>
      <c r="L112" s="291"/>
      <c r="M112" s="300"/>
    </row>
    <row r="113" spans="1:13" s="15" customFormat="1" ht="16.5" customHeight="1">
      <c r="A113" s="285">
        <v>44002</v>
      </c>
      <c r="B113" s="288" t="s">
        <v>19</v>
      </c>
      <c r="C113" s="288" t="s">
        <v>20</v>
      </c>
      <c r="D113" s="288" t="s">
        <v>48</v>
      </c>
      <c r="E113" s="288" t="s">
        <v>26</v>
      </c>
      <c r="F113" s="283">
        <v>15000</v>
      </c>
      <c r="G113" s="283">
        <v>760</v>
      </c>
      <c r="H113" s="283">
        <v>430</v>
      </c>
      <c r="I113" s="283">
        <v>330</v>
      </c>
      <c r="J113" s="290">
        <v>0</v>
      </c>
      <c r="K113" s="290">
        <v>0</v>
      </c>
      <c r="L113" s="290">
        <v>130</v>
      </c>
      <c r="M113" s="283" t="s">
        <v>51</v>
      </c>
    </row>
    <row r="114" spans="1:13" s="15" customFormat="1" ht="16.5" customHeight="1">
      <c r="A114" s="303"/>
      <c r="B114" s="304"/>
      <c r="C114" s="304"/>
      <c r="D114" s="304"/>
      <c r="E114" s="305"/>
      <c r="F114" s="302"/>
      <c r="G114" s="302"/>
      <c r="H114" s="302"/>
      <c r="I114" s="302"/>
      <c r="J114" s="301"/>
      <c r="K114" s="301"/>
      <c r="L114" s="301"/>
      <c r="M114" s="302"/>
    </row>
    <row r="115" spans="1:13" s="15" customFormat="1" ht="16.5" customHeight="1">
      <c r="A115" s="286"/>
      <c r="B115" s="289"/>
      <c r="C115" s="289"/>
      <c r="D115" s="289"/>
      <c r="E115" s="295"/>
      <c r="F115" s="284"/>
      <c r="G115" s="284"/>
      <c r="H115" s="284"/>
      <c r="I115" s="284"/>
      <c r="J115" s="291"/>
      <c r="K115" s="291"/>
      <c r="L115" s="291"/>
      <c r="M115" s="284"/>
    </row>
    <row r="116" spans="1:13" s="15" customFormat="1" ht="16.5" customHeight="1">
      <c r="A116" s="285">
        <v>44002</v>
      </c>
      <c r="B116" s="288" t="s">
        <v>19</v>
      </c>
      <c r="C116" s="288" t="s">
        <v>20</v>
      </c>
      <c r="D116" s="288" t="s">
        <v>27</v>
      </c>
      <c r="E116" s="288" t="s">
        <v>28</v>
      </c>
      <c r="F116" s="283">
        <v>32590</v>
      </c>
      <c r="G116" s="283">
        <v>297</v>
      </c>
      <c r="H116" s="283">
        <v>206</v>
      </c>
      <c r="I116" s="283">
        <v>91</v>
      </c>
      <c r="J116" s="290">
        <v>0</v>
      </c>
      <c r="K116" s="290">
        <v>0</v>
      </c>
      <c r="L116" s="290">
        <v>28</v>
      </c>
      <c r="M116" s="283" t="s">
        <v>51</v>
      </c>
    </row>
    <row r="117" spans="1:13" s="15" customFormat="1" ht="16.5" customHeight="1" thickBot="1">
      <c r="A117" s="287"/>
      <c r="B117" s="296"/>
      <c r="C117" s="296"/>
      <c r="D117" s="296"/>
      <c r="E117" s="296"/>
      <c r="F117" s="297"/>
      <c r="G117" s="297"/>
      <c r="H117" s="297"/>
      <c r="I117" s="297"/>
      <c r="J117" s="298"/>
      <c r="K117" s="298"/>
      <c r="L117" s="291"/>
      <c r="M117" s="284"/>
    </row>
    <row r="118" spans="1:13" s="15" customFormat="1" ht="16.5" customHeight="1" thickBot="1">
      <c r="A118" s="292" t="s">
        <v>16</v>
      </c>
      <c r="B118" s="293"/>
      <c r="C118" s="293"/>
      <c r="D118" s="293"/>
      <c r="E118" s="294"/>
      <c r="F118" s="1">
        <f t="shared" ref="F118:G118" si="16">SUM(F108:F117)</f>
        <v>93095</v>
      </c>
      <c r="G118" s="1">
        <f t="shared" si="16"/>
        <v>2353</v>
      </c>
      <c r="H118" s="1">
        <f>SUM(H108:H117)</f>
        <v>720</v>
      </c>
      <c r="I118" s="1">
        <f>SUM(I108:I117)</f>
        <v>1633</v>
      </c>
      <c r="J118" s="31">
        <f t="shared" ref="J118:K118" si="17">SUM(J108:J117)</f>
        <v>0</v>
      </c>
      <c r="K118" s="1">
        <f t="shared" si="17"/>
        <v>0</v>
      </c>
      <c r="L118" s="37"/>
      <c r="M118" s="45"/>
    </row>
    <row r="119" spans="1:13" s="9" customFormat="1" ht="16.5" customHeight="1" thickBot="1">
      <c r="A119" s="8"/>
      <c r="B119" s="8"/>
      <c r="C119" s="8"/>
      <c r="D119" s="8"/>
      <c r="E119" s="8"/>
      <c r="F119" s="8"/>
      <c r="G119" s="8"/>
      <c r="H119" s="8"/>
      <c r="I119" s="8"/>
      <c r="J119" s="8"/>
      <c r="K119" s="8"/>
      <c r="L119" s="8"/>
      <c r="M119" s="8"/>
    </row>
    <row r="120" spans="1:13" s="15" customFormat="1" ht="72" thickBot="1">
      <c r="A120" s="16" t="s">
        <v>0</v>
      </c>
      <c r="B120" s="28" t="s">
        <v>49</v>
      </c>
      <c r="C120" s="17" t="s">
        <v>2</v>
      </c>
      <c r="D120" s="28" t="s">
        <v>3</v>
      </c>
      <c r="E120" s="28" t="s">
        <v>4</v>
      </c>
      <c r="F120" s="28" t="s">
        <v>46</v>
      </c>
      <c r="G120" s="28" t="s">
        <v>6</v>
      </c>
      <c r="H120" s="28" t="s">
        <v>10</v>
      </c>
      <c r="I120" s="28" t="s">
        <v>11</v>
      </c>
      <c r="J120" s="28" t="s">
        <v>8</v>
      </c>
      <c r="K120" s="28" t="s">
        <v>9</v>
      </c>
      <c r="L120" s="18" t="s">
        <v>7</v>
      </c>
      <c r="M120" s="29" t="s">
        <v>17</v>
      </c>
    </row>
    <row r="121" spans="1:13" s="15" customFormat="1" ht="38.25">
      <c r="A121" s="23">
        <v>44001</v>
      </c>
      <c r="B121" s="24" t="s">
        <v>19</v>
      </c>
      <c r="C121" s="24" t="s">
        <v>20</v>
      </c>
      <c r="D121" s="24" t="s">
        <v>21</v>
      </c>
      <c r="E121" s="24" t="s">
        <v>22</v>
      </c>
      <c r="F121" s="25">
        <v>9590</v>
      </c>
      <c r="G121" s="25">
        <v>21</v>
      </c>
      <c r="H121" s="25">
        <v>21</v>
      </c>
      <c r="I121" s="25">
        <v>0</v>
      </c>
      <c r="J121" s="26">
        <v>0</v>
      </c>
      <c r="K121" s="26">
        <v>0</v>
      </c>
      <c r="L121" s="26">
        <v>0</v>
      </c>
      <c r="M121" s="27" t="s">
        <v>33</v>
      </c>
    </row>
    <row r="122" spans="1:13" s="15" customFormat="1" ht="16.5" customHeight="1">
      <c r="A122" s="285">
        <v>44001</v>
      </c>
      <c r="B122" s="288" t="s">
        <v>19</v>
      </c>
      <c r="C122" s="288" t="s">
        <v>20</v>
      </c>
      <c r="D122" s="288" t="s">
        <v>47</v>
      </c>
      <c r="E122" s="288" t="s">
        <v>23</v>
      </c>
      <c r="F122" s="283">
        <v>21850</v>
      </c>
      <c r="G122" s="283">
        <v>1058</v>
      </c>
      <c r="H122" s="283">
        <v>43</v>
      </c>
      <c r="I122" s="283">
        <v>1015</v>
      </c>
      <c r="J122" s="290">
        <v>0</v>
      </c>
      <c r="K122" s="290">
        <v>0</v>
      </c>
      <c r="L122" s="290">
        <v>29</v>
      </c>
      <c r="M122" s="283" t="s">
        <v>51</v>
      </c>
    </row>
    <row r="123" spans="1:13" s="15" customFormat="1" ht="16.5" customHeight="1">
      <c r="A123" s="286"/>
      <c r="B123" s="289"/>
      <c r="C123" s="289"/>
      <c r="D123" s="289"/>
      <c r="E123" s="289"/>
      <c r="F123" s="284"/>
      <c r="G123" s="284"/>
      <c r="H123" s="284"/>
      <c r="I123" s="284"/>
      <c r="J123" s="291"/>
      <c r="K123" s="291"/>
      <c r="L123" s="291"/>
      <c r="M123" s="284"/>
    </row>
    <row r="124" spans="1:13" s="15" customFormat="1" ht="16.5" customHeight="1">
      <c r="A124" s="285">
        <v>44001</v>
      </c>
      <c r="B124" s="288" t="s">
        <v>19</v>
      </c>
      <c r="C124" s="288" t="s">
        <v>20</v>
      </c>
      <c r="D124" s="288" t="s">
        <v>24</v>
      </c>
      <c r="E124" s="288" t="s">
        <v>25</v>
      </c>
      <c r="F124" s="283">
        <v>14065</v>
      </c>
      <c r="G124" s="283">
        <v>217</v>
      </c>
      <c r="H124" s="283">
        <v>20</v>
      </c>
      <c r="I124" s="283">
        <v>197</v>
      </c>
      <c r="J124" s="290">
        <v>0</v>
      </c>
      <c r="K124" s="290">
        <v>0</v>
      </c>
      <c r="L124" s="290">
        <v>0</v>
      </c>
      <c r="M124" s="299" t="s">
        <v>33</v>
      </c>
    </row>
    <row r="125" spans="1:13" s="15" customFormat="1" ht="16.5" customHeight="1">
      <c r="A125" s="286"/>
      <c r="B125" s="289"/>
      <c r="C125" s="289"/>
      <c r="D125" s="289"/>
      <c r="E125" s="289"/>
      <c r="F125" s="284"/>
      <c r="G125" s="284"/>
      <c r="H125" s="284"/>
      <c r="I125" s="284"/>
      <c r="J125" s="291"/>
      <c r="K125" s="291"/>
      <c r="L125" s="291"/>
      <c r="M125" s="300"/>
    </row>
    <row r="126" spans="1:13" s="15" customFormat="1" ht="16.5" customHeight="1">
      <c r="A126" s="285">
        <v>44001</v>
      </c>
      <c r="B126" s="288" t="s">
        <v>19</v>
      </c>
      <c r="C126" s="288" t="s">
        <v>20</v>
      </c>
      <c r="D126" s="288" t="s">
        <v>48</v>
      </c>
      <c r="E126" s="288" t="s">
        <v>26</v>
      </c>
      <c r="F126" s="283">
        <v>15000</v>
      </c>
      <c r="G126" s="283">
        <v>760</v>
      </c>
      <c r="H126" s="283">
        <v>430</v>
      </c>
      <c r="I126" s="283">
        <v>330</v>
      </c>
      <c r="J126" s="290">
        <v>0</v>
      </c>
      <c r="K126" s="290">
        <v>0</v>
      </c>
      <c r="L126" s="290">
        <v>130</v>
      </c>
      <c r="M126" s="283" t="s">
        <v>51</v>
      </c>
    </row>
    <row r="127" spans="1:13" s="15" customFormat="1" ht="16.5" customHeight="1">
      <c r="A127" s="303"/>
      <c r="B127" s="304"/>
      <c r="C127" s="304"/>
      <c r="D127" s="304"/>
      <c r="E127" s="305"/>
      <c r="F127" s="302"/>
      <c r="G127" s="302"/>
      <c r="H127" s="302"/>
      <c r="I127" s="302"/>
      <c r="J127" s="301"/>
      <c r="K127" s="301"/>
      <c r="L127" s="301"/>
      <c r="M127" s="302"/>
    </row>
    <row r="128" spans="1:13" s="15" customFormat="1" ht="16.5" customHeight="1">
      <c r="A128" s="286"/>
      <c r="B128" s="289"/>
      <c r="C128" s="289"/>
      <c r="D128" s="289"/>
      <c r="E128" s="295"/>
      <c r="F128" s="284"/>
      <c r="G128" s="284"/>
      <c r="H128" s="284"/>
      <c r="I128" s="284"/>
      <c r="J128" s="291"/>
      <c r="K128" s="291"/>
      <c r="L128" s="291"/>
      <c r="M128" s="284"/>
    </row>
    <row r="129" spans="1:13" s="15" customFormat="1" ht="16.5" customHeight="1">
      <c r="A129" s="285">
        <v>44001</v>
      </c>
      <c r="B129" s="288" t="s">
        <v>19</v>
      </c>
      <c r="C129" s="288" t="s">
        <v>20</v>
      </c>
      <c r="D129" s="288" t="s">
        <v>27</v>
      </c>
      <c r="E129" s="288" t="s">
        <v>28</v>
      </c>
      <c r="F129" s="283">
        <v>32590</v>
      </c>
      <c r="G129" s="283">
        <v>297</v>
      </c>
      <c r="H129" s="283">
        <v>206</v>
      </c>
      <c r="I129" s="283">
        <v>91</v>
      </c>
      <c r="J129" s="290">
        <v>0</v>
      </c>
      <c r="K129" s="290">
        <v>0</v>
      </c>
      <c r="L129" s="290">
        <v>28</v>
      </c>
      <c r="M129" s="283" t="s">
        <v>51</v>
      </c>
    </row>
    <row r="130" spans="1:13" s="15" customFormat="1" ht="16.5" customHeight="1" thickBot="1">
      <c r="A130" s="287"/>
      <c r="B130" s="296"/>
      <c r="C130" s="296"/>
      <c r="D130" s="296"/>
      <c r="E130" s="296"/>
      <c r="F130" s="297"/>
      <c r="G130" s="297"/>
      <c r="H130" s="297"/>
      <c r="I130" s="297"/>
      <c r="J130" s="298"/>
      <c r="K130" s="298"/>
      <c r="L130" s="291"/>
      <c r="M130" s="284"/>
    </row>
    <row r="131" spans="1:13" s="15" customFormat="1" ht="16.5" customHeight="1" thickBot="1">
      <c r="A131" s="292" t="s">
        <v>16</v>
      </c>
      <c r="B131" s="293"/>
      <c r="C131" s="293"/>
      <c r="D131" s="293"/>
      <c r="E131" s="294"/>
      <c r="F131" s="1">
        <f t="shared" ref="F131:G131" si="18">SUM(F121:F130)</f>
        <v>93095</v>
      </c>
      <c r="G131" s="1">
        <f t="shared" si="18"/>
        <v>2353</v>
      </c>
      <c r="H131" s="1">
        <f>SUM(H121:H130)</f>
        <v>720</v>
      </c>
      <c r="I131" s="1">
        <f>SUM(I121:I130)</f>
        <v>1633</v>
      </c>
      <c r="J131" s="31">
        <f t="shared" ref="J131:K131" si="19">SUM(J121:J130)</f>
        <v>0</v>
      </c>
      <c r="K131" s="1">
        <f t="shared" si="19"/>
        <v>0</v>
      </c>
      <c r="L131" s="37"/>
      <c r="M131" s="45"/>
    </row>
    <row r="132" spans="1:13" s="9" customFormat="1" ht="16.5" customHeight="1" thickBot="1">
      <c r="A132" s="8"/>
      <c r="B132" s="8"/>
      <c r="C132" s="8"/>
      <c r="D132" s="8"/>
      <c r="E132" s="8"/>
      <c r="F132" s="8"/>
      <c r="G132" s="8"/>
      <c r="H132" s="8"/>
      <c r="I132" s="8"/>
      <c r="J132" s="8"/>
      <c r="K132" s="8"/>
      <c r="L132" s="8"/>
      <c r="M132" s="8"/>
    </row>
    <row r="133" spans="1:13" s="15" customFormat="1" ht="72" thickBot="1">
      <c r="A133" s="16" t="s">
        <v>0</v>
      </c>
      <c r="B133" s="28" t="s">
        <v>49</v>
      </c>
      <c r="C133" s="17" t="s">
        <v>2</v>
      </c>
      <c r="D133" s="28" t="s">
        <v>3</v>
      </c>
      <c r="E133" s="28" t="s">
        <v>4</v>
      </c>
      <c r="F133" s="28" t="s">
        <v>46</v>
      </c>
      <c r="G133" s="28" t="s">
        <v>6</v>
      </c>
      <c r="H133" s="28" t="s">
        <v>10</v>
      </c>
      <c r="I133" s="28" t="s">
        <v>11</v>
      </c>
      <c r="J133" s="28" t="s">
        <v>8</v>
      </c>
      <c r="K133" s="28" t="s">
        <v>9</v>
      </c>
      <c r="L133" s="18" t="s">
        <v>7</v>
      </c>
      <c r="M133" s="29" t="s">
        <v>17</v>
      </c>
    </row>
    <row r="134" spans="1:13" s="15" customFormat="1" ht="38.25">
      <c r="A134" s="23">
        <v>44000</v>
      </c>
      <c r="B134" s="24" t="s">
        <v>19</v>
      </c>
      <c r="C134" s="24" t="s">
        <v>20</v>
      </c>
      <c r="D134" s="24" t="s">
        <v>21</v>
      </c>
      <c r="E134" s="24" t="s">
        <v>22</v>
      </c>
      <c r="F134" s="25">
        <v>9590</v>
      </c>
      <c r="G134" s="25">
        <v>26</v>
      </c>
      <c r="H134" s="25">
        <f>35-9</f>
        <v>26</v>
      </c>
      <c r="I134" s="25">
        <v>0</v>
      </c>
      <c r="J134" s="26">
        <v>0</v>
      </c>
      <c r="K134" s="26">
        <v>0</v>
      </c>
      <c r="L134" s="26">
        <v>0</v>
      </c>
      <c r="M134" s="27" t="s">
        <v>33</v>
      </c>
    </row>
    <row r="135" spans="1:13" s="15" customFormat="1" ht="16.5" customHeight="1">
      <c r="A135" s="285">
        <v>44000</v>
      </c>
      <c r="B135" s="288" t="s">
        <v>19</v>
      </c>
      <c r="C135" s="288" t="s">
        <v>20</v>
      </c>
      <c r="D135" s="288" t="s">
        <v>47</v>
      </c>
      <c r="E135" s="288" t="s">
        <v>23</v>
      </c>
      <c r="F135" s="283">
        <v>21850</v>
      </c>
      <c r="G135" s="283">
        <v>1058</v>
      </c>
      <c r="H135" s="283">
        <v>43</v>
      </c>
      <c r="I135" s="283">
        <v>1015</v>
      </c>
      <c r="J135" s="290">
        <v>0</v>
      </c>
      <c r="K135" s="290">
        <v>0</v>
      </c>
      <c r="L135" s="290">
        <v>29</v>
      </c>
      <c r="M135" s="283" t="s">
        <v>51</v>
      </c>
    </row>
    <row r="136" spans="1:13" s="15" customFormat="1" ht="16.5" customHeight="1">
      <c r="A136" s="286"/>
      <c r="B136" s="289"/>
      <c r="C136" s="289"/>
      <c r="D136" s="289"/>
      <c r="E136" s="289"/>
      <c r="F136" s="284"/>
      <c r="G136" s="284"/>
      <c r="H136" s="284"/>
      <c r="I136" s="284"/>
      <c r="J136" s="291"/>
      <c r="K136" s="291"/>
      <c r="L136" s="291"/>
      <c r="M136" s="284"/>
    </row>
    <row r="137" spans="1:13" s="15" customFormat="1" ht="16.5" customHeight="1">
      <c r="A137" s="285">
        <v>44000</v>
      </c>
      <c r="B137" s="288" t="s">
        <v>19</v>
      </c>
      <c r="C137" s="288" t="s">
        <v>20</v>
      </c>
      <c r="D137" s="288" t="s">
        <v>24</v>
      </c>
      <c r="E137" s="288" t="s">
        <v>25</v>
      </c>
      <c r="F137" s="283">
        <v>14065</v>
      </c>
      <c r="G137" s="283">
        <v>217</v>
      </c>
      <c r="H137" s="283">
        <v>20</v>
      </c>
      <c r="I137" s="283">
        <v>197</v>
      </c>
      <c r="J137" s="290">
        <v>0</v>
      </c>
      <c r="K137" s="290">
        <v>0</v>
      </c>
      <c r="L137" s="290">
        <v>0</v>
      </c>
      <c r="M137" s="299" t="s">
        <v>33</v>
      </c>
    </row>
    <row r="138" spans="1:13" s="15" customFormat="1" ht="16.5" customHeight="1">
      <c r="A138" s="286"/>
      <c r="B138" s="289"/>
      <c r="C138" s="289"/>
      <c r="D138" s="289"/>
      <c r="E138" s="289"/>
      <c r="F138" s="284"/>
      <c r="G138" s="284"/>
      <c r="H138" s="284"/>
      <c r="I138" s="284"/>
      <c r="J138" s="291"/>
      <c r="K138" s="291"/>
      <c r="L138" s="291"/>
      <c r="M138" s="300"/>
    </row>
    <row r="139" spans="1:13" s="15" customFormat="1" ht="16.5" customHeight="1">
      <c r="A139" s="285">
        <v>44000</v>
      </c>
      <c r="B139" s="288" t="s">
        <v>19</v>
      </c>
      <c r="C139" s="288" t="s">
        <v>20</v>
      </c>
      <c r="D139" s="288" t="s">
        <v>48</v>
      </c>
      <c r="E139" s="288" t="s">
        <v>26</v>
      </c>
      <c r="F139" s="283">
        <v>15000</v>
      </c>
      <c r="G139" s="283">
        <v>760</v>
      </c>
      <c r="H139" s="283">
        <v>430</v>
      </c>
      <c r="I139" s="283">
        <v>330</v>
      </c>
      <c r="J139" s="290">
        <v>0</v>
      </c>
      <c r="K139" s="290">
        <v>0</v>
      </c>
      <c r="L139" s="290">
        <v>130</v>
      </c>
      <c r="M139" s="283" t="s">
        <v>51</v>
      </c>
    </row>
    <row r="140" spans="1:13" s="15" customFormat="1" ht="16.5" customHeight="1">
      <c r="A140" s="303"/>
      <c r="B140" s="304"/>
      <c r="C140" s="304"/>
      <c r="D140" s="304"/>
      <c r="E140" s="305"/>
      <c r="F140" s="302"/>
      <c r="G140" s="302"/>
      <c r="H140" s="302"/>
      <c r="I140" s="302"/>
      <c r="J140" s="301"/>
      <c r="K140" s="301"/>
      <c r="L140" s="301"/>
      <c r="M140" s="302"/>
    </row>
    <row r="141" spans="1:13" s="15" customFormat="1" ht="16.5" customHeight="1">
      <c r="A141" s="286"/>
      <c r="B141" s="289"/>
      <c r="C141" s="289"/>
      <c r="D141" s="289"/>
      <c r="E141" s="295"/>
      <c r="F141" s="284"/>
      <c r="G141" s="284"/>
      <c r="H141" s="284"/>
      <c r="I141" s="284"/>
      <c r="J141" s="291"/>
      <c r="K141" s="291"/>
      <c r="L141" s="291"/>
      <c r="M141" s="284"/>
    </row>
    <row r="142" spans="1:13" s="15" customFormat="1" ht="16.5" customHeight="1">
      <c r="A142" s="285">
        <v>44000</v>
      </c>
      <c r="B142" s="288" t="s">
        <v>19</v>
      </c>
      <c r="C142" s="288" t="s">
        <v>20</v>
      </c>
      <c r="D142" s="288" t="s">
        <v>27</v>
      </c>
      <c r="E142" s="288" t="s">
        <v>28</v>
      </c>
      <c r="F142" s="283">
        <v>32590</v>
      </c>
      <c r="G142" s="283">
        <v>297</v>
      </c>
      <c r="H142" s="283">
        <v>206</v>
      </c>
      <c r="I142" s="283">
        <v>91</v>
      </c>
      <c r="J142" s="290">
        <v>0</v>
      </c>
      <c r="K142" s="290">
        <v>0</v>
      </c>
      <c r="L142" s="290">
        <v>28</v>
      </c>
      <c r="M142" s="283" t="s">
        <v>51</v>
      </c>
    </row>
    <row r="143" spans="1:13" s="15" customFormat="1" ht="16.5" customHeight="1" thickBot="1">
      <c r="A143" s="287"/>
      <c r="B143" s="296"/>
      <c r="C143" s="296"/>
      <c r="D143" s="296"/>
      <c r="E143" s="296"/>
      <c r="F143" s="297"/>
      <c r="G143" s="297"/>
      <c r="H143" s="297"/>
      <c r="I143" s="297"/>
      <c r="J143" s="298"/>
      <c r="K143" s="298"/>
      <c r="L143" s="291"/>
      <c r="M143" s="284"/>
    </row>
    <row r="144" spans="1:13" s="15" customFormat="1" ht="16.5" customHeight="1" thickBot="1">
      <c r="A144" s="292" t="s">
        <v>16</v>
      </c>
      <c r="B144" s="293"/>
      <c r="C144" s="293"/>
      <c r="D144" s="293"/>
      <c r="E144" s="294"/>
      <c r="F144" s="1">
        <f t="shared" ref="F144:G144" si="20">SUM(F134:F143)</f>
        <v>93095</v>
      </c>
      <c r="G144" s="1">
        <f t="shared" si="20"/>
        <v>2358</v>
      </c>
      <c r="H144" s="1">
        <f>SUM(H134:H143)</f>
        <v>725</v>
      </c>
      <c r="I144" s="1">
        <f>SUM(I134:I143)</f>
        <v>1633</v>
      </c>
      <c r="J144" s="31">
        <f t="shared" ref="J144:K144" si="21">SUM(J134:J143)</f>
        <v>0</v>
      </c>
      <c r="K144" s="1">
        <f t="shared" si="21"/>
        <v>0</v>
      </c>
      <c r="L144" s="37"/>
      <c r="M144" s="45"/>
    </row>
    <row r="145" spans="1:13" s="9" customFormat="1" ht="16.5" customHeight="1" thickBot="1">
      <c r="A145" s="8"/>
      <c r="B145" s="8"/>
      <c r="C145" s="8"/>
      <c r="D145" s="8"/>
      <c r="E145" s="8"/>
      <c r="F145" s="8"/>
      <c r="G145" s="8"/>
      <c r="H145" s="8"/>
      <c r="I145" s="8"/>
      <c r="J145" s="8"/>
      <c r="K145" s="8"/>
      <c r="L145" s="8"/>
      <c r="M145" s="8"/>
    </row>
    <row r="146" spans="1:13" s="15" customFormat="1" ht="72" thickBot="1">
      <c r="A146" s="16" t="s">
        <v>0</v>
      </c>
      <c r="B146" s="28" t="s">
        <v>49</v>
      </c>
      <c r="C146" s="17" t="s">
        <v>2</v>
      </c>
      <c r="D146" s="28" t="s">
        <v>3</v>
      </c>
      <c r="E146" s="28" t="s">
        <v>4</v>
      </c>
      <c r="F146" s="28" t="s">
        <v>46</v>
      </c>
      <c r="G146" s="28" t="s">
        <v>6</v>
      </c>
      <c r="H146" s="28" t="s">
        <v>10</v>
      </c>
      <c r="I146" s="28" t="s">
        <v>11</v>
      </c>
      <c r="J146" s="28" t="s">
        <v>8</v>
      </c>
      <c r="K146" s="28" t="s">
        <v>9</v>
      </c>
      <c r="L146" s="18" t="s">
        <v>7</v>
      </c>
      <c r="M146" s="29" t="s">
        <v>17</v>
      </c>
    </row>
    <row r="147" spans="1:13" s="15" customFormat="1" ht="38.25">
      <c r="A147" s="23">
        <v>43999</v>
      </c>
      <c r="B147" s="24" t="s">
        <v>19</v>
      </c>
      <c r="C147" s="24" t="s">
        <v>20</v>
      </c>
      <c r="D147" s="24" t="s">
        <v>21</v>
      </c>
      <c r="E147" s="24" t="s">
        <v>22</v>
      </c>
      <c r="F147" s="25">
        <v>9590</v>
      </c>
      <c r="G147" s="25">
        <v>26</v>
      </c>
      <c r="H147" s="25">
        <f>35-9</f>
        <v>26</v>
      </c>
      <c r="I147" s="25">
        <v>0</v>
      </c>
      <c r="J147" s="26">
        <v>0</v>
      </c>
      <c r="K147" s="26">
        <v>0</v>
      </c>
      <c r="L147" s="26">
        <v>0</v>
      </c>
      <c r="M147" s="27" t="s">
        <v>33</v>
      </c>
    </row>
    <row r="148" spans="1:13" s="15" customFormat="1" ht="16.5" customHeight="1">
      <c r="A148" s="285">
        <v>43999</v>
      </c>
      <c r="B148" s="288" t="s">
        <v>19</v>
      </c>
      <c r="C148" s="288" t="s">
        <v>20</v>
      </c>
      <c r="D148" s="288" t="s">
        <v>47</v>
      </c>
      <c r="E148" s="288" t="s">
        <v>23</v>
      </c>
      <c r="F148" s="283">
        <v>21850</v>
      </c>
      <c r="G148" s="283">
        <v>1058</v>
      </c>
      <c r="H148" s="283">
        <v>38</v>
      </c>
      <c r="I148" s="283">
        <f>G148-H148</f>
        <v>1020</v>
      </c>
      <c r="J148" s="290">
        <v>0</v>
      </c>
      <c r="K148" s="290">
        <v>0</v>
      </c>
      <c r="L148" s="290">
        <v>24</v>
      </c>
      <c r="M148" s="283" t="s">
        <v>51</v>
      </c>
    </row>
    <row r="149" spans="1:13" s="15" customFormat="1" ht="16.5" customHeight="1">
      <c r="A149" s="286"/>
      <c r="B149" s="289"/>
      <c r="C149" s="289"/>
      <c r="D149" s="289"/>
      <c r="E149" s="289"/>
      <c r="F149" s="284"/>
      <c r="G149" s="284"/>
      <c r="H149" s="284"/>
      <c r="I149" s="284"/>
      <c r="J149" s="291"/>
      <c r="K149" s="291"/>
      <c r="L149" s="291"/>
      <c r="M149" s="284"/>
    </row>
    <row r="150" spans="1:13" s="15" customFormat="1" ht="16.5" customHeight="1">
      <c r="A150" s="285">
        <v>43999</v>
      </c>
      <c r="B150" s="288" t="s">
        <v>19</v>
      </c>
      <c r="C150" s="288" t="s">
        <v>20</v>
      </c>
      <c r="D150" s="288" t="s">
        <v>24</v>
      </c>
      <c r="E150" s="288" t="s">
        <v>25</v>
      </c>
      <c r="F150" s="283">
        <v>14065</v>
      </c>
      <c r="G150" s="283">
        <v>217</v>
      </c>
      <c r="H150" s="283">
        <v>20</v>
      </c>
      <c r="I150" s="283">
        <v>197</v>
      </c>
      <c r="J150" s="290">
        <v>0</v>
      </c>
      <c r="K150" s="290">
        <v>0</v>
      </c>
      <c r="L150" s="290">
        <v>0</v>
      </c>
      <c r="M150" s="299" t="s">
        <v>33</v>
      </c>
    </row>
    <row r="151" spans="1:13" s="15" customFormat="1" ht="16.5" customHeight="1">
      <c r="A151" s="286"/>
      <c r="B151" s="289"/>
      <c r="C151" s="289"/>
      <c r="D151" s="289"/>
      <c r="E151" s="289"/>
      <c r="F151" s="284"/>
      <c r="G151" s="284"/>
      <c r="H151" s="284"/>
      <c r="I151" s="284"/>
      <c r="J151" s="291"/>
      <c r="K151" s="291"/>
      <c r="L151" s="291"/>
      <c r="M151" s="300"/>
    </row>
    <row r="152" spans="1:13" s="15" customFormat="1" ht="16.5" customHeight="1">
      <c r="A152" s="285">
        <v>43999</v>
      </c>
      <c r="B152" s="288" t="s">
        <v>19</v>
      </c>
      <c r="C152" s="288" t="s">
        <v>20</v>
      </c>
      <c r="D152" s="288" t="s">
        <v>48</v>
      </c>
      <c r="E152" s="288" t="s">
        <v>26</v>
      </c>
      <c r="F152" s="283">
        <v>15000</v>
      </c>
      <c r="G152" s="283">
        <v>760</v>
      </c>
      <c r="H152" s="283">
        <v>430</v>
      </c>
      <c r="I152" s="283">
        <v>330</v>
      </c>
      <c r="J152" s="290">
        <v>0</v>
      </c>
      <c r="K152" s="290">
        <v>0</v>
      </c>
      <c r="L152" s="290">
        <v>120</v>
      </c>
      <c r="M152" s="283" t="s">
        <v>51</v>
      </c>
    </row>
    <row r="153" spans="1:13" s="15" customFormat="1" ht="16.5" customHeight="1">
      <c r="A153" s="303"/>
      <c r="B153" s="304"/>
      <c r="C153" s="304"/>
      <c r="D153" s="304"/>
      <c r="E153" s="305"/>
      <c r="F153" s="302"/>
      <c r="G153" s="302"/>
      <c r="H153" s="302"/>
      <c r="I153" s="302"/>
      <c r="J153" s="301"/>
      <c r="K153" s="301"/>
      <c r="L153" s="301"/>
      <c r="M153" s="302"/>
    </row>
    <row r="154" spans="1:13" s="15" customFormat="1" ht="16.5" customHeight="1">
      <c r="A154" s="286"/>
      <c r="B154" s="289"/>
      <c r="C154" s="289"/>
      <c r="D154" s="289"/>
      <c r="E154" s="295"/>
      <c r="F154" s="284"/>
      <c r="G154" s="284"/>
      <c r="H154" s="284"/>
      <c r="I154" s="284"/>
      <c r="J154" s="291"/>
      <c r="K154" s="291"/>
      <c r="L154" s="291"/>
      <c r="M154" s="284"/>
    </row>
    <row r="155" spans="1:13" s="15" customFormat="1" ht="16.5" customHeight="1">
      <c r="A155" s="285">
        <v>43999</v>
      </c>
      <c r="B155" s="288" t="s">
        <v>19</v>
      </c>
      <c r="C155" s="288" t="s">
        <v>20</v>
      </c>
      <c r="D155" s="288" t="s">
        <v>27</v>
      </c>
      <c r="E155" s="288" t="s">
        <v>28</v>
      </c>
      <c r="F155" s="283">
        <v>32590</v>
      </c>
      <c r="G155" s="283">
        <v>297</v>
      </c>
      <c r="H155" s="283">
        <v>206</v>
      </c>
      <c r="I155" s="283">
        <v>91</v>
      </c>
      <c r="J155" s="290">
        <v>0</v>
      </c>
      <c r="K155" s="290">
        <v>0</v>
      </c>
      <c r="L155" s="290">
        <v>28</v>
      </c>
      <c r="M155" s="283" t="s">
        <v>51</v>
      </c>
    </row>
    <row r="156" spans="1:13" s="15" customFormat="1" ht="16.5" customHeight="1" thickBot="1">
      <c r="A156" s="287"/>
      <c r="B156" s="296"/>
      <c r="C156" s="296"/>
      <c r="D156" s="296"/>
      <c r="E156" s="296"/>
      <c r="F156" s="297"/>
      <c r="G156" s="297"/>
      <c r="H156" s="297"/>
      <c r="I156" s="297"/>
      <c r="J156" s="298"/>
      <c r="K156" s="298"/>
      <c r="L156" s="291"/>
      <c r="M156" s="284"/>
    </row>
    <row r="157" spans="1:13" s="15" customFormat="1" ht="16.5" customHeight="1" thickBot="1">
      <c r="A157" s="292" t="s">
        <v>16</v>
      </c>
      <c r="B157" s="293"/>
      <c r="C157" s="293"/>
      <c r="D157" s="293"/>
      <c r="E157" s="294"/>
      <c r="F157" s="1">
        <f t="shared" ref="F157:G157" si="22">SUM(F147:F156)</f>
        <v>93095</v>
      </c>
      <c r="G157" s="1">
        <f t="shared" si="22"/>
        <v>2358</v>
      </c>
      <c r="H157" s="1">
        <f>SUM(H147:H156)</f>
        <v>720</v>
      </c>
      <c r="I157" s="1">
        <f>SUM(I147:I156)</f>
        <v>1638</v>
      </c>
      <c r="J157" s="31">
        <f t="shared" ref="J157:K157" si="23">SUM(J147:J156)</f>
        <v>0</v>
      </c>
      <c r="K157" s="1">
        <f t="shared" si="23"/>
        <v>0</v>
      </c>
      <c r="L157" s="37"/>
      <c r="M157" s="45"/>
    </row>
    <row r="158" spans="1:13" s="9" customFormat="1" ht="16.5" customHeight="1" thickBot="1">
      <c r="A158" s="8"/>
      <c r="B158" s="8"/>
      <c r="C158" s="8"/>
      <c r="D158" s="8"/>
      <c r="E158" s="8"/>
      <c r="F158" s="8"/>
      <c r="G158" s="8"/>
      <c r="H158" s="8"/>
      <c r="I158" s="8"/>
      <c r="J158" s="8"/>
      <c r="K158" s="8"/>
      <c r="L158" s="8"/>
      <c r="M158" s="8"/>
    </row>
    <row r="159" spans="1:13" s="15" customFormat="1" ht="72" thickBot="1">
      <c r="A159" s="16" t="s">
        <v>0</v>
      </c>
      <c r="B159" s="28" t="s">
        <v>49</v>
      </c>
      <c r="C159" s="17" t="s">
        <v>2</v>
      </c>
      <c r="D159" s="28" t="s">
        <v>3</v>
      </c>
      <c r="E159" s="28" t="s">
        <v>4</v>
      </c>
      <c r="F159" s="28" t="s">
        <v>46</v>
      </c>
      <c r="G159" s="28" t="s">
        <v>6</v>
      </c>
      <c r="H159" s="28" t="s">
        <v>10</v>
      </c>
      <c r="I159" s="28" t="s">
        <v>11</v>
      </c>
      <c r="J159" s="28" t="s">
        <v>8</v>
      </c>
      <c r="K159" s="28" t="s">
        <v>9</v>
      </c>
      <c r="L159" s="18" t="s">
        <v>7</v>
      </c>
      <c r="M159" s="29" t="s">
        <v>17</v>
      </c>
    </row>
    <row r="160" spans="1:13" s="15" customFormat="1" ht="38.25">
      <c r="A160" s="23">
        <v>43998</v>
      </c>
      <c r="B160" s="24" t="s">
        <v>19</v>
      </c>
      <c r="C160" s="24" t="s">
        <v>20</v>
      </c>
      <c r="D160" s="24" t="s">
        <v>21</v>
      </c>
      <c r="E160" s="24" t="s">
        <v>22</v>
      </c>
      <c r="F160" s="25">
        <v>9590</v>
      </c>
      <c r="G160" s="25">
        <v>26</v>
      </c>
      <c r="H160" s="25">
        <f>35-9</f>
        <v>26</v>
      </c>
      <c r="I160" s="25">
        <v>0</v>
      </c>
      <c r="J160" s="26">
        <v>0</v>
      </c>
      <c r="K160" s="26">
        <v>0</v>
      </c>
      <c r="L160" s="26">
        <v>0</v>
      </c>
      <c r="M160" s="27" t="s">
        <v>33</v>
      </c>
    </row>
    <row r="161" spans="1:13" s="15" customFormat="1" ht="16.5" customHeight="1">
      <c r="A161" s="285">
        <v>43998</v>
      </c>
      <c r="B161" s="288" t="s">
        <v>19</v>
      </c>
      <c r="C161" s="288" t="s">
        <v>20</v>
      </c>
      <c r="D161" s="288" t="s">
        <v>47</v>
      </c>
      <c r="E161" s="288" t="s">
        <v>23</v>
      </c>
      <c r="F161" s="283">
        <v>21850</v>
      </c>
      <c r="G161" s="283">
        <v>1058</v>
      </c>
      <c r="H161" s="283">
        <v>38</v>
      </c>
      <c r="I161" s="283">
        <f>G161-H161</f>
        <v>1020</v>
      </c>
      <c r="J161" s="290">
        <v>0</v>
      </c>
      <c r="K161" s="290">
        <v>0</v>
      </c>
      <c r="L161" s="290">
        <v>24</v>
      </c>
      <c r="M161" s="283" t="s">
        <v>51</v>
      </c>
    </row>
    <row r="162" spans="1:13" s="15" customFormat="1" ht="16.5" customHeight="1">
      <c r="A162" s="286"/>
      <c r="B162" s="289"/>
      <c r="C162" s="289"/>
      <c r="D162" s="289"/>
      <c r="E162" s="289"/>
      <c r="F162" s="284"/>
      <c r="G162" s="284"/>
      <c r="H162" s="284"/>
      <c r="I162" s="284"/>
      <c r="J162" s="291"/>
      <c r="K162" s="291"/>
      <c r="L162" s="291"/>
      <c r="M162" s="284"/>
    </row>
    <row r="163" spans="1:13" s="15" customFormat="1" ht="16.5" customHeight="1">
      <c r="A163" s="285">
        <v>43998</v>
      </c>
      <c r="B163" s="288" t="s">
        <v>19</v>
      </c>
      <c r="C163" s="288" t="s">
        <v>20</v>
      </c>
      <c r="D163" s="288" t="s">
        <v>24</v>
      </c>
      <c r="E163" s="288" t="s">
        <v>25</v>
      </c>
      <c r="F163" s="283">
        <v>14065</v>
      </c>
      <c r="G163" s="283">
        <v>217</v>
      </c>
      <c r="H163" s="283">
        <v>20</v>
      </c>
      <c r="I163" s="283">
        <v>197</v>
      </c>
      <c r="J163" s="290">
        <v>0</v>
      </c>
      <c r="K163" s="290">
        <v>0</v>
      </c>
      <c r="L163" s="290">
        <v>0</v>
      </c>
      <c r="M163" s="299" t="s">
        <v>33</v>
      </c>
    </row>
    <row r="164" spans="1:13" s="15" customFormat="1" ht="16.5" customHeight="1">
      <c r="A164" s="286"/>
      <c r="B164" s="289"/>
      <c r="C164" s="289"/>
      <c r="D164" s="289"/>
      <c r="E164" s="289"/>
      <c r="F164" s="284"/>
      <c r="G164" s="284"/>
      <c r="H164" s="284"/>
      <c r="I164" s="284"/>
      <c r="J164" s="291"/>
      <c r="K164" s="291"/>
      <c r="L164" s="291"/>
      <c r="M164" s="300"/>
    </row>
    <row r="165" spans="1:13" s="15" customFormat="1" ht="16.5" customHeight="1">
      <c r="A165" s="285">
        <v>43998</v>
      </c>
      <c r="B165" s="288" t="s">
        <v>19</v>
      </c>
      <c r="C165" s="288" t="s">
        <v>20</v>
      </c>
      <c r="D165" s="288" t="s">
        <v>48</v>
      </c>
      <c r="E165" s="288" t="s">
        <v>26</v>
      </c>
      <c r="F165" s="283">
        <v>15000</v>
      </c>
      <c r="G165" s="283">
        <v>760</v>
      </c>
      <c r="H165" s="283">
        <v>430</v>
      </c>
      <c r="I165" s="283">
        <v>330</v>
      </c>
      <c r="J165" s="290">
        <v>0</v>
      </c>
      <c r="K165" s="290">
        <v>0</v>
      </c>
      <c r="L165" s="290">
        <v>120</v>
      </c>
      <c r="M165" s="283" t="s">
        <v>51</v>
      </c>
    </row>
    <row r="166" spans="1:13" s="15" customFormat="1" ht="16.5" customHeight="1">
      <c r="A166" s="303"/>
      <c r="B166" s="304"/>
      <c r="C166" s="304"/>
      <c r="D166" s="304"/>
      <c r="E166" s="305"/>
      <c r="F166" s="302"/>
      <c r="G166" s="302"/>
      <c r="H166" s="302"/>
      <c r="I166" s="302"/>
      <c r="J166" s="301"/>
      <c r="K166" s="301"/>
      <c r="L166" s="301"/>
      <c r="M166" s="302"/>
    </row>
    <row r="167" spans="1:13" s="15" customFormat="1" ht="16.5" customHeight="1">
      <c r="A167" s="286"/>
      <c r="B167" s="289"/>
      <c r="C167" s="289"/>
      <c r="D167" s="289"/>
      <c r="E167" s="295"/>
      <c r="F167" s="284"/>
      <c r="G167" s="284"/>
      <c r="H167" s="284"/>
      <c r="I167" s="284"/>
      <c r="J167" s="291"/>
      <c r="K167" s="291"/>
      <c r="L167" s="291"/>
      <c r="M167" s="284"/>
    </row>
    <row r="168" spans="1:13" s="15" customFormat="1" ht="16.5" customHeight="1">
      <c r="A168" s="285">
        <v>43998</v>
      </c>
      <c r="B168" s="288" t="s">
        <v>19</v>
      </c>
      <c r="C168" s="288" t="s">
        <v>20</v>
      </c>
      <c r="D168" s="288" t="s">
        <v>27</v>
      </c>
      <c r="E168" s="288" t="s">
        <v>28</v>
      </c>
      <c r="F168" s="283">
        <v>32590</v>
      </c>
      <c r="G168" s="283">
        <v>297</v>
      </c>
      <c r="H168" s="283">
        <v>206</v>
      </c>
      <c r="I168" s="283">
        <v>91</v>
      </c>
      <c r="J168" s="290">
        <v>0</v>
      </c>
      <c r="K168" s="290">
        <v>0</v>
      </c>
      <c r="L168" s="290">
        <v>28</v>
      </c>
      <c r="M168" s="283" t="s">
        <v>51</v>
      </c>
    </row>
    <row r="169" spans="1:13" s="15" customFormat="1" ht="16.5" customHeight="1" thickBot="1">
      <c r="A169" s="287"/>
      <c r="B169" s="296"/>
      <c r="C169" s="296"/>
      <c r="D169" s="296"/>
      <c r="E169" s="296"/>
      <c r="F169" s="297"/>
      <c r="G169" s="297"/>
      <c r="H169" s="297"/>
      <c r="I169" s="297"/>
      <c r="J169" s="298"/>
      <c r="K169" s="298"/>
      <c r="L169" s="291"/>
      <c r="M169" s="284"/>
    </row>
    <row r="170" spans="1:13" s="15" customFormat="1" ht="16.5" customHeight="1" thickBot="1">
      <c r="A170" s="292" t="s">
        <v>16</v>
      </c>
      <c r="B170" s="293"/>
      <c r="C170" s="293"/>
      <c r="D170" s="293"/>
      <c r="E170" s="294"/>
      <c r="F170" s="1">
        <f t="shared" ref="F170:G170" si="24">SUM(F160:F169)</f>
        <v>93095</v>
      </c>
      <c r="G170" s="1">
        <f t="shared" si="24"/>
        <v>2358</v>
      </c>
      <c r="H170" s="1">
        <f>SUM(H160:H169)</f>
        <v>720</v>
      </c>
      <c r="I170" s="1">
        <f>SUM(I160:I169)</f>
        <v>1638</v>
      </c>
      <c r="J170" s="31">
        <f t="shared" ref="J170:K170" si="25">SUM(J160:J169)</f>
        <v>0</v>
      </c>
      <c r="K170" s="1">
        <f t="shared" si="25"/>
        <v>0</v>
      </c>
      <c r="L170" s="37"/>
      <c r="M170" s="45"/>
    </row>
    <row r="171" spans="1:13" s="9" customFormat="1" ht="16.5" customHeight="1" thickBot="1">
      <c r="A171" s="8"/>
      <c r="B171" s="8"/>
      <c r="C171" s="8"/>
      <c r="D171" s="8"/>
      <c r="E171" s="8"/>
      <c r="F171" s="8"/>
      <c r="G171" s="8"/>
      <c r="H171" s="8"/>
      <c r="I171" s="8"/>
      <c r="J171" s="8"/>
      <c r="K171" s="8"/>
      <c r="L171" s="8"/>
      <c r="M171" s="8"/>
    </row>
    <row r="172" spans="1:13" s="15" customFormat="1" ht="72" thickBot="1">
      <c r="A172" s="16" t="s">
        <v>0</v>
      </c>
      <c r="B172" s="28" t="s">
        <v>49</v>
      </c>
      <c r="C172" s="17" t="s">
        <v>2</v>
      </c>
      <c r="D172" s="28" t="s">
        <v>3</v>
      </c>
      <c r="E172" s="28" t="s">
        <v>4</v>
      </c>
      <c r="F172" s="28" t="s">
        <v>46</v>
      </c>
      <c r="G172" s="28" t="s">
        <v>6</v>
      </c>
      <c r="H172" s="28" t="s">
        <v>10</v>
      </c>
      <c r="I172" s="28" t="s">
        <v>11</v>
      </c>
      <c r="J172" s="28" t="s">
        <v>8</v>
      </c>
      <c r="K172" s="28" t="s">
        <v>9</v>
      </c>
      <c r="L172" s="18" t="s">
        <v>7</v>
      </c>
      <c r="M172" s="29" t="s">
        <v>17</v>
      </c>
    </row>
    <row r="173" spans="1:13" s="15" customFormat="1" ht="38.25">
      <c r="A173" s="23">
        <v>43997</v>
      </c>
      <c r="B173" s="24" t="s">
        <v>19</v>
      </c>
      <c r="C173" s="24" t="s">
        <v>20</v>
      </c>
      <c r="D173" s="24" t="s">
        <v>21</v>
      </c>
      <c r="E173" s="24" t="s">
        <v>22</v>
      </c>
      <c r="F173" s="25">
        <v>9590</v>
      </c>
      <c r="G173" s="25">
        <v>26</v>
      </c>
      <c r="H173" s="25">
        <f>35-9</f>
        <v>26</v>
      </c>
      <c r="I173" s="25">
        <v>0</v>
      </c>
      <c r="J173" s="26">
        <v>0</v>
      </c>
      <c r="K173" s="26">
        <v>0</v>
      </c>
      <c r="L173" s="26">
        <v>0</v>
      </c>
      <c r="M173" s="27" t="s">
        <v>33</v>
      </c>
    </row>
    <row r="174" spans="1:13" s="15" customFormat="1" ht="16.5" customHeight="1">
      <c r="A174" s="285">
        <v>43997</v>
      </c>
      <c r="B174" s="288" t="s">
        <v>19</v>
      </c>
      <c r="C174" s="288" t="s">
        <v>20</v>
      </c>
      <c r="D174" s="288" t="s">
        <v>47</v>
      </c>
      <c r="E174" s="288" t="s">
        <v>23</v>
      </c>
      <c r="F174" s="283">
        <v>21850</v>
      </c>
      <c r="G174" s="283">
        <v>1058</v>
      </c>
      <c r="H174" s="283">
        <v>38</v>
      </c>
      <c r="I174" s="283">
        <f>G174-H174</f>
        <v>1020</v>
      </c>
      <c r="J174" s="290">
        <v>0</v>
      </c>
      <c r="K174" s="290">
        <v>0</v>
      </c>
      <c r="L174" s="145">
        <v>24</v>
      </c>
      <c r="M174" s="144" t="s">
        <v>50</v>
      </c>
    </row>
    <row r="175" spans="1:13" s="15" customFormat="1" ht="16.5" customHeight="1">
      <c r="A175" s="286"/>
      <c r="B175" s="289"/>
      <c r="C175" s="289"/>
      <c r="D175" s="289"/>
      <c r="E175" s="289"/>
      <c r="F175" s="284"/>
      <c r="G175" s="284"/>
      <c r="H175" s="284"/>
      <c r="I175" s="284"/>
      <c r="J175" s="291"/>
      <c r="K175" s="291"/>
      <c r="L175" s="145">
        <v>24</v>
      </c>
      <c r="M175" s="144" t="s">
        <v>51</v>
      </c>
    </row>
    <row r="176" spans="1:13" s="15" customFormat="1" ht="16.5" customHeight="1">
      <c r="A176" s="285">
        <v>43997</v>
      </c>
      <c r="B176" s="288" t="s">
        <v>19</v>
      </c>
      <c r="C176" s="288" t="s">
        <v>20</v>
      </c>
      <c r="D176" s="288" t="s">
        <v>24</v>
      </c>
      <c r="E176" s="288" t="s">
        <v>25</v>
      </c>
      <c r="F176" s="283">
        <v>14065</v>
      </c>
      <c r="G176" s="283">
        <v>217</v>
      </c>
      <c r="H176" s="283">
        <v>20</v>
      </c>
      <c r="I176" s="283">
        <v>197</v>
      </c>
      <c r="J176" s="290">
        <v>0</v>
      </c>
      <c r="K176" s="290">
        <v>0</v>
      </c>
      <c r="L176" s="290">
        <v>0</v>
      </c>
      <c r="M176" s="299" t="s">
        <v>33</v>
      </c>
    </row>
    <row r="177" spans="1:13" s="15" customFormat="1" ht="16.5" customHeight="1">
      <c r="A177" s="286"/>
      <c r="B177" s="289"/>
      <c r="C177" s="289"/>
      <c r="D177" s="289"/>
      <c r="E177" s="289"/>
      <c r="F177" s="284"/>
      <c r="G177" s="284"/>
      <c r="H177" s="284"/>
      <c r="I177" s="284"/>
      <c r="J177" s="291"/>
      <c r="K177" s="291"/>
      <c r="L177" s="291"/>
      <c r="M177" s="300"/>
    </row>
    <row r="178" spans="1:13" s="15" customFormat="1" ht="16.5" customHeight="1">
      <c r="A178" s="285">
        <v>43997</v>
      </c>
      <c r="B178" s="288" t="s">
        <v>19</v>
      </c>
      <c r="C178" s="288" t="s">
        <v>20</v>
      </c>
      <c r="D178" s="288" t="s">
        <v>48</v>
      </c>
      <c r="E178" s="288" t="s">
        <v>26</v>
      </c>
      <c r="F178" s="283">
        <v>15000</v>
      </c>
      <c r="G178" s="283">
        <v>760</v>
      </c>
      <c r="H178" s="283">
        <v>435</v>
      </c>
      <c r="I178" s="283">
        <v>325</v>
      </c>
      <c r="J178" s="290">
        <v>0</v>
      </c>
      <c r="K178" s="290">
        <v>0</v>
      </c>
      <c r="L178" s="290">
        <v>110</v>
      </c>
      <c r="M178" s="283" t="s">
        <v>50</v>
      </c>
    </row>
    <row r="179" spans="1:13" s="15" customFormat="1" ht="16.5" customHeight="1">
      <c r="A179" s="303"/>
      <c r="B179" s="304"/>
      <c r="C179" s="304"/>
      <c r="D179" s="304"/>
      <c r="E179" s="305"/>
      <c r="F179" s="302"/>
      <c r="G179" s="302"/>
      <c r="H179" s="302"/>
      <c r="I179" s="302"/>
      <c r="J179" s="301"/>
      <c r="K179" s="301"/>
      <c r="L179" s="291"/>
      <c r="M179" s="284"/>
    </row>
    <row r="180" spans="1:13" s="15" customFormat="1" ht="16.5" customHeight="1">
      <c r="A180" s="286"/>
      <c r="B180" s="289"/>
      <c r="C180" s="289"/>
      <c r="D180" s="289"/>
      <c r="E180" s="295"/>
      <c r="F180" s="284"/>
      <c r="G180" s="284"/>
      <c r="H180" s="284"/>
      <c r="I180" s="284"/>
      <c r="J180" s="291"/>
      <c r="K180" s="291"/>
      <c r="L180" s="145">
        <v>110</v>
      </c>
      <c r="M180" s="144" t="s">
        <v>51</v>
      </c>
    </row>
    <row r="181" spans="1:13" s="15" customFormat="1" ht="16.5" customHeight="1">
      <c r="A181" s="285">
        <v>43997</v>
      </c>
      <c r="B181" s="288" t="s">
        <v>19</v>
      </c>
      <c r="C181" s="288" t="s">
        <v>20</v>
      </c>
      <c r="D181" s="288" t="s">
        <v>27</v>
      </c>
      <c r="E181" s="288" t="s">
        <v>28</v>
      </c>
      <c r="F181" s="283">
        <v>32590</v>
      </c>
      <c r="G181" s="283">
        <v>297</v>
      </c>
      <c r="H181" s="283">
        <v>206</v>
      </c>
      <c r="I181" s="283">
        <v>91</v>
      </c>
      <c r="J181" s="290">
        <v>0</v>
      </c>
      <c r="K181" s="290">
        <v>0</v>
      </c>
      <c r="L181" s="145">
        <v>143</v>
      </c>
      <c r="M181" s="144" t="s">
        <v>50</v>
      </c>
    </row>
    <row r="182" spans="1:13" s="15" customFormat="1" ht="16.5" customHeight="1" thickBot="1">
      <c r="A182" s="287"/>
      <c r="B182" s="296"/>
      <c r="C182" s="296"/>
      <c r="D182" s="296"/>
      <c r="E182" s="296"/>
      <c r="F182" s="297"/>
      <c r="G182" s="297"/>
      <c r="H182" s="297"/>
      <c r="I182" s="297"/>
      <c r="J182" s="298"/>
      <c r="K182" s="298"/>
      <c r="L182" s="145">
        <v>28</v>
      </c>
      <c r="M182" s="144" t="s">
        <v>51</v>
      </c>
    </row>
    <row r="183" spans="1:13" s="15" customFormat="1" ht="16.5" customHeight="1" thickBot="1">
      <c r="A183" s="292" t="s">
        <v>16</v>
      </c>
      <c r="B183" s="293"/>
      <c r="C183" s="293"/>
      <c r="D183" s="293"/>
      <c r="E183" s="294"/>
      <c r="F183" s="1">
        <f t="shared" ref="F183:G183" si="26">SUM(F173:F182)</f>
        <v>93095</v>
      </c>
      <c r="G183" s="1">
        <f t="shared" si="26"/>
        <v>2358</v>
      </c>
      <c r="H183" s="1">
        <f>SUM(H173:H182)</f>
        <v>725</v>
      </c>
      <c r="I183" s="1">
        <f>SUM(I173:I182)</f>
        <v>1633</v>
      </c>
      <c r="J183" s="31">
        <f t="shared" ref="J183:K183" si="27">SUM(J173:J182)</f>
        <v>0</v>
      </c>
      <c r="K183" s="1">
        <f t="shared" si="27"/>
        <v>0</v>
      </c>
      <c r="L183" s="37"/>
      <c r="M183" s="45"/>
    </row>
    <row r="184" spans="1:13" s="9" customFormat="1" ht="16.5" customHeight="1" thickBot="1">
      <c r="A184" s="8"/>
      <c r="B184" s="8"/>
      <c r="C184" s="8"/>
      <c r="D184" s="8"/>
      <c r="E184" s="8"/>
      <c r="F184" s="8"/>
      <c r="G184" s="8"/>
      <c r="H184" s="8"/>
      <c r="I184" s="8"/>
      <c r="J184" s="8"/>
      <c r="K184" s="8"/>
      <c r="L184" s="8"/>
      <c r="M184" s="8"/>
    </row>
    <row r="185" spans="1:13" s="15" customFormat="1" ht="72" thickBot="1">
      <c r="A185" s="16" t="s">
        <v>0</v>
      </c>
      <c r="B185" s="28" t="s">
        <v>49</v>
      </c>
      <c r="C185" s="17" t="s">
        <v>2</v>
      </c>
      <c r="D185" s="28" t="s">
        <v>3</v>
      </c>
      <c r="E185" s="28" t="s">
        <v>4</v>
      </c>
      <c r="F185" s="28" t="s">
        <v>46</v>
      </c>
      <c r="G185" s="28" t="s">
        <v>6</v>
      </c>
      <c r="H185" s="28" t="s">
        <v>10</v>
      </c>
      <c r="I185" s="28" t="s">
        <v>11</v>
      </c>
      <c r="J185" s="28" t="s">
        <v>8</v>
      </c>
      <c r="K185" s="28" t="s">
        <v>9</v>
      </c>
      <c r="L185" s="18" t="s">
        <v>7</v>
      </c>
      <c r="M185" s="29" t="s">
        <v>17</v>
      </c>
    </row>
    <row r="186" spans="1:13" s="15" customFormat="1" ht="38.25">
      <c r="A186" s="23">
        <v>43995</v>
      </c>
      <c r="B186" s="24" t="s">
        <v>19</v>
      </c>
      <c r="C186" s="24" t="s">
        <v>20</v>
      </c>
      <c r="D186" s="24" t="s">
        <v>21</v>
      </c>
      <c r="E186" s="24" t="s">
        <v>22</v>
      </c>
      <c r="F186" s="25">
        <v>9590</v>
      </c>
      <c r="G186" s="25">
        <v>26</v>
      </c>
      <c r="H186" s="25">
        <f>35-9</f>
        <v>26</v>
      </c>
      <c r="I186" s="25">
        <v>0</v>
      </c>
      <c r="J186" s="26">
        <v>0</v>
      </c>
      <c r="K186" s="26">
        <v>0</v>
      </c>
      <c r="L186" s="26">
        <v>0</v>
      </c>
      <c r="M186" s="27" t="s">
        <v>33</v>
      </c>
    </row>
    <row r="187" spans="1:13" s="15" customFormat="1" ht="16.5" customHeight="1">
      <c r="A187" s="285">
        <v>43995</v>
      </c>
      <c r="B187" s="288" t="s">
        <v>19</v>
      </c>
      <c r="C187" s="288" t="s">
        <v>20</v>
      </c>
      <c r="D187" s="288" t="s">
        <v>47</v>
      </c>
      <c r="E187" s="288" t="s">
        <v>23</v>
      </c>
      <c r="F187" s="283">
        <v>21850</v>
      </c>
      <c r="G187" s="283">
        <v>1058</v>
      </c>
      <c r="H187" s="283">
        <v>38</v>
      </c>
      <c r="I187" s="283">
        <f>G187-H187</f>
        <v>1020</v>
      </c>
      <c r="J187" s="290">
        <v>0</v>
      </c>
      <c r="K187" s="290">
        <v>0</v>
      </c>
      <c r="L187" s="137">
        <v>24</v>
      </c>
      <c r="M187" s="136" t="s">
        <v>50</v>
      </c>
    </row>
    <row r="188" spans="1:13" s="15" customFormat="1" ht="16.5" customHeight="1">
      <c r="A188" s="286"/>
      <c r="B188" s="289"/>
      <c r="C188" s="289"/>
      <c r="D188" s="289"/>
      <c r="E188" s="289"/>
      <c r="F188" s="284"/>
      <c r="G188" s="284"/>
      <c r="H188" s="284"/>
      <c r="I188" s="284"/>
      <c r="J188" s="291"/>
      <c r="K188" s="291"/>
      <c r="L188" s="137">
        <v>24</v>
      </c>
      <c r="M188" s="136" t="s">
        <v>51</v>
      </c>
    </row>
    <row r="189" spans="1:13" s="15" customFormat="1" ht="16.5" customHeight="1">
      <c r="A189" s="285">
        <v>43995</v>
      </c>
      <c r="B189" s="288" t="s">
        <v>19</v>
      </c>
      <c r="C189" s="288" t="s">
        <v>20</v>
      </c>
      <c r="D189" s="288" t="s">
        <v>24</v>
      </c>
      <c r="E189" s="288" t="s">
        <v>25</v>
      </c>
      <c r="F189" s="283">
        <v>14065</v>
      </c>
      <c r="G189" s="283">
        <v>217</v>
      </c>
      <c r="H189" s="283">
        <v>20</v>
      </c>
      <c r="I189" s="283">
        <v>197</v>
      </c>
      <c r="J189" s="290">
        <v>0</v>
      </c>
      <c r="K189" s="290">
        <v>0</v>
      </c>
      <c r="L189" s="290">
        <v>0</v>
      </c>
      <c r="M189" s="299" t="s">
        <v>33</v>
      </c>
    </row>
    <row r="190" spans="1:13" s="15" customFormat="1" ht="16.5" customHeight="1">
      <c r="A190" s="286"/>
      <c r="B190" s="289"/>
      <c r="C190" s="289"/>
      <c r="D190" s="289"/>
      <c r="E190" s="289"/>
      <c r="F190" s="284"/>
      <c r="G190" s="284"/>
      <c r="H190" s="284"/>
      <c r="I190" s="284"/>
      <c r="J190" s="291"/>
      <c r="K190" s="291"/>
      <c r="L190" s="291"/>
      <c r="M190" s="300"/>
    </row>
    <row r="191" spans="1:13" s="15" customFormat="1" ht="16.5" customHeight="1">
      <c r="A191" s="285">
        <v>43995</v>
      </c>
      <c r="B191" s="288" t="s">
        <v>19</v>
      </c>
      <c r="C191" s="288" t="s">
        <v>20</v>
      </c>
      <c r="D191" s="288" t="s">
        <v>48</v>
      </c>
      <c r="E191" s="288" t="s">
        <v>26</v>
      </c>
      <c r="F191" s="283">
        <v>15000</v>
      </c>
      <c r="G191" s="283">
        <v>760</v>
      </c>
      <c r="H191" s="283">
        <v>425</v>
      </c>
      <c r="I191" s="283">
        <v>335</v>
      </c>
      <c r="J191" s="290">
        <v>0</v>
      </c>
      <c r="K191" s="290">
        <v>0</v>
      </c>
      <c r="L191" s="290">
        <v>100</v>
      </c>
      <c r="M191" s="283" t="s">
        <v>50</v>
      </c>
    </row>
    <row r="192" spans="1:13" s="15" customFormat="1" ht="16.5" customHeight="1">
      <c r="A192" s="303"/>
      <c r="B192" s="304"/>
      <c r="C192" s="304"/>
      <c r="D192" s="304"/>
      <c r="E192" s="305"/>
      <c r="F192" s="302"/>
      <c r="G192" s="302"/>
      <c r="H192" s="302"/>
      <c r="I192" s="302"/>
      <c r="J192" s="301"/>
      <c r="K192" s="301"/>
      <c r="L192" s="291"/>
      <c r="M192" s="284"/>
    </row>
    <row r="193" spans="1:13" s="15" customFormat="1" ht="16.5" customHeight="1">
      <c r="A193" s="286"/>
      <c r="B193" s="289"/>
      <c r="C193" s="289"/>
      <c r="D193" s="289"/>
      <c r="E193" s="295"/>
      <c r="F193" s="284"/>
      <c r="G193" s="284"/>
      <c r="H193" s="284"/>
      <c r="I193" s="284"/>
      <c r="J193" s="291"/>
      <c r="K193" s="291"/>
      <c r="L193" s="137">
        <v>100</v>
      </c>
      <c r="M193" s="136" t="s">
        <v>51</v>
      </c>
    </row>
    <row r="194" spans="1:13" s="15" customFormat="1" ht="16.5" customHeight="1">
      <c r="A194" s="285">
        <v>43995</v>
      </c>
      <c r="B194" s="288" t="s">
        <v>19</v>
      </c>
      <c r="C194" s="288" t="s">
        <v>20</v>
      </c>
      <c r="D194" s="288" t="s">
        <v>27</v>
      </c>
      <c r="E194" s="288" t="s">
        <v>28</v>
      </c>
      <c r="F194" s="283">
        <v>32590</v>
      </c>
      <c r="G194" s="283">
        <v>297</v>
      </c>
      <c r="H194" s="283">
        <v>206</v>
      </c>
      <c r="I194" s="283">
        <v>91</v>
      </c>
      <c r="J194" s="290">
        <v>0</v>
      </c>
      <c r="K194" s="290">
        <v>0</v>
      </c>
      <c r="L194" s="137">
        <v>143</v>
      </c>
      <c r="M194" s="136" t="s">
        <v>50</v>
      </c>
    </row>
    <row r="195" spans="1:13" s="15" customFormat="1" ht="16.5" customHeight="1" thickBot="1">
      <c r="A195" s="287"/>
      <c r="B195" s="296"/>
      <c r="C195" s="296"/>
      <c r="D195" s="296"/>
      <c r="E195" s="296"/>
      <c r="F195" s="297"/>
      <c r="G195" s="297"/>
      <c r="H195" s="297"/>
      <c r="I195" s="297"/>
      <c r="J195" s="298"/>
      <c r="K195" s="298"/>
      <c r="L195" s="137">
        <v>28</v>
      </c>
      <c r="M195" s="136" t="s">
        <v>51</v>
      </c>
    </row>
    <row r="196" spans="1:13" s="15" customFormat="1" ht="16.5" customHeight="1" thickBot="1">
      <c r="A196" s="292" t="s">
        <v>16</v>
      </c>
      <c r="B196" s="293"/>
      <c r="C196" s="293"/>
      <c r="D196" s="293"/>
      <c r="E196" s="294"/>
      <c r="F196" s="1">
        <f t="shared" ref="F196:G196" si="28">SUM(F186:F195)</f>
        <v>93095</v>
      </c>
      <c r="G196" s="1">
        <f t="shared" si="28"/>
        <v>2358</v>
      </c>
      <c r="H196" s="1">
        <f>SUM(H186:H195)</f>
        <v>715</v>
      </c>
      <c r="I196" s="1">
        <f>SUM(I186:I195)</f>
        <v>1643</v>
      </c>
      <c r="J196" s="31">
        <f t="shared" ref="J196:K196" si="29">SUM(J186:J195)</f>
        <v>0</v>
      </c>
      <c r="K196" s="1">
        <f t="shared" si="29"/>
        <v>0</v>
      </c>
      <c r="L196" s="37"/>
      <c r="M196" s="45"/>
    </row>
    <row r="197" spans="1:13" s="9" customFormat="1" ht="16.5" customHeight="1" thickBot="1">
      <c r="A197" s="8"/>
      <c r="B197" s="8"/>
      <c r="C197" s="8"/>
      <c r="D197" s="8"/>
      <c r="E197" s="8"/>
      <c r="F197" s="8"/>
      <c r="G197" s="8"/>
      <c r="H197" s="8"/>
      <c r="I197" s="8"/>
      <c r="J197" s="8"/>
      <c r="K197" s="8"/>
      <c r="L197" s="8"/>
      <c r="M197" s="8"/>
    </row>
    <row r="198" spans="1:13" s="15" customFormat="1" ht="72" thickBot="1">
      <c r="A198" s="16" t="s">
        <v>0</v>
      </c>
      <c r="B198" s="28" t="s">
        <v>49</v>
      </c>
      <c r="C198" s="17" t="s">
        <v>2</v>
      </c>
      <c r="D198" s="28" t="s">
        <v>3</v>
      </c>
      <c r="E198" s="28" t="s">
        <v>4</v>
      </c>
      <c r="F198" s="28" t="s">
        <v>46</v>
      </c>
      <c r="G198" s="28" t="s">
        <v>6</v>
      </c>
      <c r="H198" s="28" t="s">
        <v>10</v>
      </c>
      <c r="I198" s="28" t="s">
        <v>11</v>
      </c>
      <c r="J198" s="28" t="s">
        <v>8</v>
      </c>
      <c r="K198" s="28" t="s">
        <v>9</v>
      </c>
      <c r="L198" s="18" t="s">
        <v>7</v>
      </c>
      <c r="M198" s="29" t="s">
        <v>17</v>
      </c>
    </row>
    <row r="199" spans="1:13" s="15" customFormat="1" ht="38.25">
      <c r="A199" s="23">
        <v>43994</v>
      </c>
      <c r="B199" s="24" t="s">
        <v>19</v>
      </c>
      <c r="C199" s="24" t="s">
        <v>20</v>
      </c>
      <c r="D199" s="24" t="s">
        <v>21</v>
      </c>
      <c r="E199" s="24" t="s">
        <v>22</v>
      </c>
      <c r="F199" s="25">
        <v>9590</v>
      </c>
      <c r="G199" s="25">
        <v>26</v>
      </c>
      <c r="H199" s="25">
        <f>35-9</f>
        <v>26</v>
      </c>
      <c r="I199" s="25">
        <v>0</v>
      </c>
      <c r="J199" s="26">
        <v>0</v>
      </c>
      <c r="K199" s="26">
        <v>0</v>
      </c>
      <c r="L199" s="26">
        <v>0</v>
      </c>
      <c r="M199" s="27" t="s">
        <v>33</v>
      </c>
    </row>
    <row r="200" spans="1:13" s="15" customFormat="1" ht="16.5" customHeight="1">
      <c r="A200" s="285">
        <v>43994</v>
      </c>
      <c r="B200" s="288" t="s">
        <v>19</v>
      </c>
      <c r="C200" s="288" t="s">
        <v>20</v>
      </c>
      <c r="D200" s="288" t="s">
        <v>47</v>
      </c>
      <c r="E200" s="288" t="s">
        <v>23</v>
      </c>
      <c r="F200" s="283">
        <v>21850</v>
      </c>
      <c r="G200" s="283">
        <v>1058</v>
      </c>
      <c r="H200" s="283">
        <v>38</v>
      </c>
      <c r="I200" s="283">
        <f>G200-H200</f>
        <v>1020</v>
      </c>
      <c r="J200" s="290">
        <v>0</v>
      </c>
      <c r="K200" s="290">
        <v>0</v>
      </c>
      <c r="L200" s="129">
        <v>24</v>
      </c>
      <c r="M200" s="128" t="s">
        <v>50</v>
      </c>
    </row>
    <row r="201" spans="1:13" s="15" customFormat="1" ht="16.5" customHeight="1">
      <c r="A201" s="286"/>
      <c r="B201" s="289"/>
      <c r="C201" s="289"/>
      <c r="D201" s="289"/>
      <c r="E201" s="289"/>
      <c r="F201" s="284"/>
      <c r="G201" s="284"/>
      <c r="H201" s="284"/>
      <c r="I201" s="284"/>
      <c r="J201" s="291"/>
      <c r="K201" s="291"/>
      <c r="L201" s="129">
        <v>24</v>
      </c>
      <c r="M201" s="128" t="s">
        <v>51</v>
      </c>
    </row>
    <row r="202" spans="1:13" s="15" customFormat="1" ht="16.5" customHeight="1">
      <c r="A202" s="285">
        <v>43994</v>
      </c>
      <c r="B202" s="288" t="s">
        <v>19</v>
      </c>
      <c r="C202" s="288" t="s">
        <v>20</v>
      </c>
      <c r="D202" s="288" t="s">
        <v>24</v>
      </c>
      <c r="E202" s="288" t="s">
        <v>25</v>
      </c>
      <c r="F202" s="283">
        <v>14065</v>
      </c>
      <c r="G202" s="283">
        <v>217</v>
      </c>
      <c r="H202" s="283">
        <v>20</v>
      </c>
      <c r="I202" s="283">
        <v>197</v>
      </c>
      <c r="J202" s="290">
        <v>0</v>
      </c>
      <c r="K202" s="290">
        <v>0</v>
      </c>
      <c r="L202" s="290">
        <v>0</v>
      </c>
      <c r="M202" s="299" t="s">
        <v>33</v>
      </c>
    </row>
    <row r="203" spans="1:13" s="15" customFormat="1" ht="16.5" customHeight="1">
      <c r="A203" s="286"/>
      <c r="B203" s="289"/>
      <c r="C203" s="289"/>
      <c r="D203" s="289"/>
      <c r="E203" s="289"/>
      <c r="F203" s="284"/>
      <c r="G203" s="284"/>
      <c r="H203" s="284"/>
      <c r="I203" s="284"/>
      <c r="J203" s="291"/>
      <c r="K203" s="291"/>
      <c r="L203" s="291"/>
      <c r="M203" s="300"/>
    </row>
    <row r="204" spans="1:13" s="15" customFormat="1" ht="16.5" customHeight="1">
      <c r="A204" s="285">
        <v>43994</v>
      </c>
      <c r="B204" s="288" t="s">
        <v>19</v>
      </c>
      <c r="C204" s="288" t="s">
        <v>20</v>
      </c>
      <c r="D204" s="288" t="s">
        <v>48</v>
      </c>
      <c r="E204" s="288" t="s">
        <v>26</v>
      </c>
      <c r="F204" s="283">
        <v>15000</v>
      </c>
      <c r="G204" s="283">
        <v>760</v>
      </c>
      <c r="H204" s="283">
        <v>425</v>
      </c>
      <c r="I204" s="283">
        <v>335</v>
      </c>
      <c r="J204" s="290">
        <v>0</v>
      </c>
      <c r="K204" s="290">
        <v>0</v>
      </c>
      <c r="L204" s="290">
        <v>100</v>
      </c>
      <c r="M204" s="283" t="s">
        <v>50</v>
      </c>
    </row>
    <row r="205" spans="1:13" s="15" customFormat="1" ht="16.5" customHeight="1">
      <c r="A205" s="303"/>
      <c r="B205" s="304"/>
      <c r="C205" s="304"/>
      <c r="D205" s="304"/>
      <c r="E205" s="305"/>
      <c r="F205" s="302"/>
      <c r="G205" s="302"/>
      <c r="H205" s="302"/>
      <c r="I205" s="302"/>
      <c r="J205" s="301"/>
      <c r="K205" s="301"/>
      <c r="L205" s="291"/>
      <c r="M205" s="284"/>
    </row>
    <row r="206" spans="1:13" s="15" customFormat="1" ht="16.5" customHeight="1">
      <c r="A206" s="286"/>
      <c r="B206" s="289"/>
      <c r="C206" s="289"/>
      <c r="D206" s="289"/>
      <c r="E206" s="295"/>
      <c r="F206" s="284"/>
      <c r="G206" s="284"/>
      <c r="H206" s="284"/>
      <c r="I206" s="284"/>
      <c r="J206" s="291"/>
      <c r="K206" s="291"/>
      <c r="L206" s="129">
        <v>100</v>
      </c>
      <c r="M206" s="128" t="s">
        <v>51</v>
      </c>
    </row>
    <row r="207" spans="1:13" s="15" customFormat="1" ht="16.5" customHeight="1">
      <c r="A207" s="285">
        <v>43994</v>
      </c>
      <c r="B207" s="288" t="s">
        <v>19</v>
      </c>
      <c r="C207" s="288" t="s">
        <v>20</v>
      </c>
      <c r="D207" s="288" t="s">
        <v>27</v>
      </c>
      <c r="E207" s="288" t="s">
        <v>28</v>
      </c>
      <c r="F207" s="283">
        <v>32590</v>
      </c>
      <c r="G207" s="283">
        <v>297</v>
      </c>
      <c r="H207" s="283">
        <v>206</v>
      </c>
      <c r="I207" s="283">
        <v>91</v>
      </c>
      <c r="J207" s="290">
        <v>0</v>
      </c>
      <c r="K207" s="290">
        <v>0</v>
      </c>
      <c r="L207" s="129">
        <v>143</v>
      </c>
      <c r="M207" s="128" t="s">
        <v>50</v>
      </c>
    </row>
    <row r="208" spans="1:13" s="15" customFormat="1" ht="16.5" customHeight="1" thickBot="1">
      <c r="A208" s="287"/>
      <c r="B208" s="296"/>
      <c r="C208" s="296"/>
      <c r="D208" s="296"/>
      <c r="E208" s="296"/>
      <c r="F208" s="297"/>
      <c r="G208" s="297"/>
      <c r="H208" s="297"/>
      <c r="I208" s="297"/>
      <c r="J208" s="298"/>
      <c r="K208" s="298"/>
      <c r="L208" s="129">
        <v>28</v>
      </c>
      <c r="M208" s="128" t="s">
        <v>51</v>
      </c>
    </row>
    <row r="209" spans="1:13" s="15" customFormat="1" ht="16.5" customHeight="1" thickBot="1">
      <c r="A209" s="292" t="s">
        <v>16</v>
      </c>
      <c r="B209" s="293"/>
      <c r="C209" s="293"/>
      <c r="D209" s="293"/>
      <c r="E209" s="294"/>
      <c r="F209" s="1">
        <f t="shared" ref="F209:G209" si="30">SUM(F199:F208)</f>
        <v>93095</v>
      </c>
      <c r="G209" s="1">
        <f t="shared" si="30"/>
        <v>2358</v>
      </c>
      <c r="H209" s="1">
        <f>SUM(H199:H208)</f>
        <v>715</v>
      </c>
      <c r="I209" s="1">
        <f>SUM(I199:I208)</f>
        <v>1643</v>
      </c>
      <c r="J209" s="31">
        <f t="shared" ref="J209:K209" si="31">SUM(J199:J208)</f>
        <v>0</v>
      </c>
      <c r="K209" s="1">
        <f t="shared" si="31"/>
        <v>0</v>
      </c>
      <c r="L209" s="37"/>
      <c r="M209" s="45"/>
    </row>
    <row r="210" spans="1:13" s="9" customFormat="1" ht="16.5" customHeight="1" thickBot="1">
      <c r="A210" s="8"/>
      <c r="B210" s="8"/>
      <c r="C210" s="8"/>
      <c r="D210" s="8"/>
      <c r="E210" s="8"/>
      <c r="F210" s="8"/>
      <c r="G210" s="8"/>
      <c r="H210" s="8"/>
      <c r="I210" s="8"/>
      <c r="J210" s="8"/>
      <c r="K210" s="8"/>
      <c r="L210" s="8"/>
      <c r="M210" s="8"/>
    </row>
    <row r="211" spans="1:13" s="15" customFormat="1" ht="72" thickBot="1">
      <c r="A211" s="16" t="s">
        <v>0</v>
      </c>
      <c r="B211" s="28" t="s">
        <v>49</v>
      </c>
      <c r="C211" s="17" t="s">
        <v>2</v>
      </c>
      <c r="D211" s="28" t="s">
        <v>3</v>
      </c>
      <c r="E211" s="28" t="s">
        <v>4</v>
      </c>
      <c r="F211" s="28" t="s">
        <v>46</v>
      </c>
      <c r="G211" s="28" t="s">
        <v>6</v>
      </c>
      <c r="H211" s="28" t="s">
        <v>10</v>
      </c>
      <c r="I211" s="28" t="s">
        <v>11</v>
      </c>
      <c r="J211" s="28" t="s">
        <v>8</v>
      </c>
      <c r="K211" s="28" t="s">
        <v>9</v>
      </c>
      <c r="L211" s="18" t="s">
        <v>7</v>
      </c>
      <c r="M211" s="29" t="s">
        <v>17</v>
      </c>
    </row>
    <row r="212" spans="1:13" s="15" customFormat="1" ht="38.25">
      <c r="A212" s="23">
        <v>43993</v>
      </c>
      <c r="B212" s="24" t="s">
        <v>19</v>
      </c>
      <c r="C212" s="24" t="s">
        <v>20</v>
      </c>
      <c r="D212" s="24" t="s">
        <v>21</v>
      </c>
      <c r="E212" s="24" t="s">
        <v>22</v>
      </c>
      <c r="F212" s="25">
        <v>9590</v>
      </c>
      <c r="G212" s="25">
        <v>26</v>
      </c>
      <c r="H212" s="25">
        <f>35-9</f>
        <v>26</v>
      </c>
      <c r="I212" s="25">
        <v>0</v>
      </c>
      <c r="J212" s="26">
        <v>0</v>
      </c>
      <c r="K212" s="26">
        <v>0</v>
      </c>
      <c r="L212" s="26">
        <v>0</v>
      </c>
      <c r="M212" s="27" t="s">
        <v>33</v>
      </c>
    </row>
    <row r="213" spans="1:13" s="15" customFormat="1" ht="16.5" customHeight="1">
      <c r="A213" s="285">
        <v>43993</v>
      </c>
      <c r="B213" s="288" t="s">
        <v>19</v>
      </c>
      <c r="C213" s="288" t="s">
        <v>20</v>
      </c>
      <c r="D213" s="288" t="s">
        <v>47</v>
      </c>
      <c r="E213" s="288" t="s">
        <v>23</v>
      </c>
      <c r="F213" s="283">
        <v>21850</v>
      </c>
      <c r="G213" s="283">
        <v>1058</v>
      </c>
      <c r="H213" s="283">
        <v>35</v>
      </c>
      <c r="I213" s="283">
        <v>1023</v>
      </c>
      <c r="J213" s="290">
        <v>0</v>
      </c>
      <c r="K213" s="290">
        <v>0</v>
      </c>
      <c r="L213" s="121">
        <v>17</v>
      </c>
      <c r="M213" s="120" t="s">
        <v>50</v>
      </c>
    </row>
    <row r="214" spans="1:13" s="15" customFormat="1" ht="16.5" customHeight="1">
      <c r="A214" s="286"/>
      <c r="B214" s="289"/>
      <c r="C214" s="289"/>
      <c r="D214" s="289"/>
      <c r="E214" s="289"/>
      <c r="F214" s="284"/>
      <c r="G214" s="284"/>
      <c r="H214" s="284"/>
      <c r="I214" s="284"/>
      <c r="J214" s="291"/>
      <c r="K214" s="291"/>
      <c r="L214" s="121">
        <v>17</v>
      </c>
      <c r="M214" s="120" t="s">
        <v>51</v>
      </c>
    </row>
    <row r="215" spans="1:13" s="15" customFormat="1" ht="16.5" customHeight="1">
      <c r="A215" s="285">
        <v>43993</v>
      </c>
      <c r="B215" s="288" t="s">
        <v>19</v>
      </c>
      <c r="C215" s="288" t="s">
        <v>20</v>
      </c>
      <c r="D215" s="288" t="s">
        <v>24</v>
      </c>
      <c r="E215" s="288" t="s">
        <v>25</v>
      </c>
      <c r="F215" s="283">
        <v>14065</v>
      </c>
      <c r="G215" s="283">
        <v>217</v>
      </c>
      <c r="H215" s="283">
        <v>20</v>
      </c>
      <c r="I215" s="283">
        <v>197</v>
      </c>
      <c r="J215" s="290">
        <v>0</v>
      </c>
      <c r="K215" s="290">
        <v>0</v>
      </c>
      <c r="L215" s="290">
        <v>0</v>
      </c>
      <c r="M215" s="299" t="s">
        <v>33</v>
      </c>
    </row>
    <row r="216" spans="1:13" s="15" customFormat="1" ht="16.5" customHeight="1">
      <c r="A216" s="286"/>
      <c r="B216" s="289"/>
      <c r="C216" s="289"/>
      <c r="D216" s="289"/>
      <c r="E216" s="289"/>
      <c r="F216" s="284"/>
      <c r="G216" s="284"/>
      <c r="H216" s="284"/>
      <c r="I216" s="284"/>
      <c r="J216" s="291"/>
      <c r="K216" s="291"/>
      <c r="L216" s="291"/>
      <c r="M216" s="300"/>
    </row>
    <row r="217" spans="1:13" s="15" customFormat="1" ht="16.5" customHeight="1">
      <c r="A217" s="285">
        <v>43993</v>
      </c>
      <c r="B217" s="288" t="s">
        <v>19</v>
      </c>
      <c r="C217" s="288" t="s">
        <v>20</v>
      </c>
      <c r="D217" s="288" t="s">
        <v>48</v>
      </c>
      <c r="E217" s="288" t="s">
        <v>26</v>
      </c>
      <c r="F217" s="283">
        <v>15000</v>
      </c>
      <c r="G217" s="283">
        <v>760</v>
      </c>
      <c r="H217" s="283">
        <v>426</v>
      </c>
      <c r="I217" s="283">
        <v>334</v>
      </c>
      <c r="J217" s="290">
        <v>0</v>
      </c>
      <c r="K217" s="290">
        <v>0</v>
      </c>
      <c r="L217" s="290">
        <v>80</v>
      </c>
      <c r="M217" s="283" t="s">
        <v>50</v>
      </c>
    </row>
    <row r="218" spans="1:13" s="15" customFormat="1" ht="16.5" customHeight="1">
      <c r="A218" s="303"/>
      <c r="B218" s="304"/>
      <c r="C218" s="304"/>
      <c r="D218" s="304"/>
      <c r="E218" s="305"/>
      <c r="F218" s="302"/>
      <c r="G218" s="302"/>
      <c r="H218" s="302"/>
      <c r="I218" s="302"/>
      <c r="J218" s="301"/>
      <c r="K218" s="301"/>
      <c r="L218" s="291"/>
      <c r="M218" s="284"/>
    </row>
    <row r="219" spans="1:13" s="15" customFormat="1" ht="16.5" customHeight="1">
      <c r="A219" s="286"/>
      <c r="B219" s="289"/>
      <c r="C219" s="289"/>
      <c r="D219" s="289"/>
      <c r="E219" s="295"/>
      <c r="F219" s="284"/>
      <c r="G219" s="284"/>
      <c r="H219" s="284"/>
      <c r="I219" s="284"/>
      <c r="J219" s="291"/>
      <c r="K219" s="291"/>
      <c r="L219" s="121">
        <v>80</v>
      </c>
      <c r="M219" s="120" t="s">
        <v>51</v>
      </c>
    </row>
    <row r="220" spans="1:13" s="15" customFormat="1" ht="16.5" customHeight="1">
      <c r="A220" s="285">
        <v>43993</v>
      </c>
      <c r="B220" s="288" t="s">
        <v>19</v>
      </c>
      <c r="C220" s="288" t="s">
        <v>20</v>
      </c>
      <c r="D220" s="288" t="s">
        <v>27</v>
      </c>
      <c r="E220" s="288" t="s">
        <v>28</v>
      </c>
      <c r="F220" s="283">
        <v>32590</v>
      </c>
      <c r="G220" s="283">
        <v>297</v>
      </c>
      <c r="H220" s="283">
        <v>206</v>
      </c>
      <c r="I220" s="283">
        <v>91</v>
      </c>
      <c r="J220" s="290">
        <v>0</v>
      </c>
      <c r="K220" s="290">
        <v>0</v>
      </c>
      <c r="L220" s="121">
        <v>143</v>
      </c>
      <c r="M220" s="120" t="s">
        <v>50</v>
      </c>
    </row>
    <row r="221" spans="1:13" s="15" customFormat="1" ht="16.5" customHeight="1" thickBot="1">
      <c r="A221" s="287"/>
      <c r="B221" s="296"/>
      <c r="C221" s="296"/>
      <c r="D221" s="296"/>
      <c r="E221" s="296"/>
      <c r="F221" s="297"/>
      <c r="G221" s="297"/>
      <c r="H221" s="297"/>
      <c r="I221" s="297"/>
      <c r="J221" s="298"/>
      <c r="K221" s="298"/>
      <c r="L221" s="121">
        <v>28</v>
      </c>
      <c r="M221" s="120" t="s">
        <v>51</v>
      </c>
    </row>
    <row r="222" spans="1:13" s="15" customFormat="1" ht="16.5" customHeight="1" thickBot="1">
      <c r="A222" s="292" t="s">
        <v>16</v>
      </c>
      <c r="B222" s="293"/>
      <c r="C222" s="293"/>
      <c r="D222" s="293"/>
      <c r="E222" s="294"/>
      <c r="F222" s="1">
        <f t="shared" ref="F222:G222" si="32">SUM(F212:F221)</f>
        <v>93095</v>
      </c>
      <c r="G222" s="1">
        <f t="shared" si="32"/>
        <v>2358</v>
      </c>
      <c r="H222" s="1">
        <f>SUM(H212:H221)</f>
        <v>713</v>
      </c>
      <c r="I222" s="1">
        <f>SUM(I212:I221)</f>
        <v>1645</v>
      </c>
      <c r="J222" s="31">
        <f t="shared" ref="J222:K222" si="33">SUM(J212:J221)</f>
        <v>0</v>
      </c>
      <c r="K222" s="1">
        <f t="shared" si="33"/>
        <v>0</v>
      </c>
      <c r="L222" s="37"/>
      <c r="M222" s="45"/>
    </row>
    <row r="223" spans="1:13" s="9" customFormat="1" ht="16.5" customHeight="1" thickBot="1">
      <c r="A223" s="8"/>
      <c r="B223" s="8"/>
      <c r="C223" s="8"/>
      <c r="D223" s="8"/>
      <c r="E223" s="8"/>
      <c r="F223" s="8"/>
      <c r="G223" s="8"/>
      <c r="H223" s="8"/>
      <c r="I223" s="8"/>
      <c r="J223" s="8"/>
      <c r="K223" s="8"/>
      <c r="L223" s="8"/>
      <c r="M223" s="8"/>
    </row>
    <row r="224" spans="1:13" s="15" customFormat="1" ht="72" thickBot="1">
      <c r="A224" s="16" t="s">
        <v>0</v>
      </c>
      <c r="B224" s="28" t="s">
        <v>49</v>
      </c>
      <c r="C224" s="17" t="s">
        <v>2</v>
      </c>
      <c r="D224" s="28" t="s">
        <v>3</v>
      </c>
      <c r="E224" s="28" t="s">
        <v>4</v>
      </c>
      <c r="F224" s="28" t="s">
        <v>46</v>
      </c>
      <c r="G224" s="28" t="s">
        <v>6</v>
      </c>
      <c r="H224" s="28" t="s">
        <v>10</v>
      </c>
      <c r="I224" s="28" t="s">
        <v>11</v>
      </c>
      <c r="J224" s="28" t="s">
        <v>8</v>
      </c>
      <c r="K224" s="28" t="s">
        <v>9</v>
      </c>
      <c r="L224" s="18" t="s">
        <v>7</v>
      </c>
      <c r="M224" s="29" t="s">
        <v>17</v>
      </c>
    </row>
    <row r="225" spans="1:13" s="15" customFormat="1" ht="38.25">
      <c r="A225" s="23">
        <v>43992</v>
      </c>
      <c r="B225" s="24" t="s">
        <v>19</v>
      </c>
      <c r="C225" s="24" t="s">
        <v>20</v>
      </c>
      <c r="D225" s="24" t="s">
        <v>21</v>
      </c>
      <c r="E225" s="24" t="s">
        <v>22</v>
      </c>
      <c r="F225" s="25">
        <v>9590</v>
      </c>
      <c r="G225" s="25">
        <v>26</v>
      </c>
      <c r="H225" s="25">
        <f>35-9</f>
        <v>26</v>
      </c>
      <c r="I225" s="25">
        <v>0</v>
      </c>
      <c r="J225" s="26">
        <v>0</v>
      </c>
      <c r="K225" s="26">
        <v>0</v>
      </c>
      <c r="L225" s="26">
        <v>0</v>
      </c>
      <c r="M225" s="27" t="s">
        <v>33</v>
      </c>
    </row>
    <row r="226" spans="1:13" s="15" customFormat="1" ht="16.5" customHeight="1">
      <c r="A226" s="285">
        <v>43992</v>
      </c>
      <c r="B226" s="288" t="s">
        <v>19</v>
      </c>
      <c r="C226" s="288" t="s">
        <v>20</v>
      </c>
      <c r="D226" s="288" t="s">
        <v>47</v>
      </c>
      <c r="E226" s="288" t="s">
        <v>23</v>
      </c>
      <c r="F226" s="283">
        <v>21850</v>
      </c>
      <c r="G226" s="283">
        <v>1058</v>
      </c>
      <c r="H226" s="283">
        <v>35</v>
      </c>
      <c r="I226" s="283">
        <v>1023</v>
      </c>
      <c r="J226" s="290">
        <v>0</v>
      </c>
      <c r="K226" s="290">
        <v>0</v>
      </c>
      <c r="L226" s="113">
        <v>17</v>
      </c>
      <c r="M226" s="112" t="s">
        <v>50</v>
      </c>
    </row>
    <row r="227" spans="1:13" s="15" customFormat="1" ht="16.5" customHeight="1">
      <c r="A227" s="286"/>
      <c r="B227" s="289"/>
      <c r="C227" s="289"/>
      <c r="D227" s="289"/>
      <c r="E227" s="289"/>
      <c r="F227" s="284"/>
      <c r="G227" s="284"/>
      <c r="H227" s="284"/>
      <c r="I227" s="284"/>
      <c r="J227" s="291"/>
      <c r="K227" s="291"/>
      <c r="L227" s="113">
        <v>17</v>
      </c>
      <c r="M227" s="112" t="s">
        <v>51</v>
      </c>
    </row>
    <row r="228" spans="1:13" s="15" customFormat="1" ht="16.5" customHeight="1">
      <c r="A228" s="285">
        <v>43992</v>
      </c>
      <c r="B228" s="288" t="s">
        <v>19</v>
      </c>
      <c r="C228" s="288" t="s">
        <v>20</v>
      </c>
      <c r="D228" s="288" t="s">
        <v>24</v>
      </c>
      <c r="E228" s="288" t="s">
        <v>25</v>
      </c>
      <c r="F228" s="283">
        <v>14065</v>
      </c>
      <c r="G228" s="283">
        <v>217</v>
      </c>
      <c r="H228" s="283">
        <v>20</v>
      </c>
      <c r="I228" s="283">
        <v>197</v>
      </c>
      <c r="J228" s="290">
        <v>0</v>
      </c>
      <c r="K228" s="290">
        <v>0</v>
      </c>
      <c r="L228" s="290">
        <v>0</v>
      </c>
      <c r="M228" s="299" t="s">
        <v>33</v>
      </c>
    </row>
    <row r="229" spans="1:13" s="15" customFormat="1" ht="16.5" customHeight="1">
      <c r="A229" s="286"/>
      <c r="B229" s="289"/>
      <c r="C229" s="289"/>
      <c r="D229" s="289"/>
      <c r="E229" s="289"/>
      <c r="F229" s="284"/>
      <c r="G229" s="284"/>
      <c r="H229" s="284"/>
      <c r="I229" s="284"/>
      <c r="J229" s="291"/>
      <c r="K229" s="291"/>
      <c r="L229" s="291"/>
      <c r="M229" s="300"/>
    </row>
    <row r="230" spans="1:13" s="15" customFormat="1" ht="16.5" customHeight="1">
      <c r="A230" s="285">
        <v>43992</v>
      </c>
      <c r="B230" s="288" t="s">
        <v>19</v>
      </c>
      <c r="C230" s="288" t="s">
        <v>20</v>
      </c>
      <c r="D230" s="288" t="s">
        <v>48</v>
      </c>
      <c r="E230" s="288" t="s">
        <v>26</v>
      </c>
      <c r="F230" s="283">
        <v>15000</v>
      </c>
      <c r="G230" s="283">
        <v>760</v>
      </c>
      <c r="H230" s="283">
        <v>426</v>
      </c>
      <c r="I230" s="283">
        <v>334</v>
      </c>
      <c r="J230" s="290">
        <v>0</v>
      </c>
      <c r="K230" s="290">
        <v>0</v>
      </c>
      <c r="L230" s="290">
        <v>70</v>
      </c>
      <c r="M230" s="283" t="s">
        <v>50</v>
      </c>
    </row>
    <row r="231" spans="1:13" s="15" customFormat="1" ht="16.5" customHeight="1">
      <c r="A231" s="303"/>
      <c r="B231" s="304"/>
      <c r="C231" s="304"/>
      <c r="D231" s="304"/>
      <c r="E231" s="305"/>
      <c r="F231" s="302"/>
      <c r="G231" s="302"/>
      <c r="H231" s="302"/>
      <c r="I231" s="302"/>
      <c r="J231" s="301"/>
      <c r="K231" s="301"/>
      <c r="L231" s="291"/>
      <c r="M231" s="284"/>
    </row>
    <row r="232" spans="1:13" s="15" customFormat="1" ht="16.5" customHeight="1">
      <c r="A232" s="286"/>
      <c r="B232" s="289"/>
      <c r="C232" s="289"/>
      <c r="D232" s="289"/>
      <c r="E232" s="295"/>
      <c r="F232" s="284"/>
      <c r="G232" s="284"/>
      <c r="H232" s="284"/>
      <c r="I232" s="284"/>
      <c r="J232" s="291"/>
      <c r="K232" s="291"/>
      <c r="L232" s="113">
        <v>70</v>
      </c>
      <c r="M232" s="112" t="s">
        <v>51</v>
      </c>
    </row>
    <row r="233" spans="1:13" s="15" customFormat="1" ht="16.5" customHeight="1">
      <c r="A233" s="285">
        <v>43992</v>
      </c>
      <c r="B233" s="288" t="s">
        <v>19</v>
      </c>
      <c r="C233" s="288" t="s">
        <v>20</v>
      </c>
      <c r="D233" s="288" t="s">
        <v>27</v>
      </c>
      <c r="E233" s="288" t="s">
        <v>28</v>
      </c>
      <c r="F233" s="283">
        <v>32590</v>
      </c>
      <c r="G233" s="283">
        <v>297</v>
      </c>
      <c r="H233" s="283">
        <v>206</v>
      </c>
      <c r="I233" s="283">
        <v>91</v>
      </c>
      <c r="J233" s="290">
        <v>0</v>
      </c>
      <c r="K233" s="290">
        <v>0</v>
      </c>
      <c r="L233" s="113">
        <v>143</v>
      </c>
      <c r="M233" s="112" t="s">
        <v>50</v>
      </c>
    </row>
    <row r="234" spans="1:13" s="15" customFormat="1" ht="16.5" customHeight="1" thickBot="1">
      <c r="A234" s="287"/>
      <c r="B234" s="296"/>
      <c r="C234" s="296"/>
      <c r="D234" s="296"/>
      <c r="E234" s="296"/>
      <c r="F234" s="297"/>
      <c r="G234" s="297"/>
      <c r="H234" s="297"/>
      <c r="I234" s="297"/>
      <c r="J234" s="298"/>
      <c r="K234" s="298"/>
      <c r="L234" s="113">
        <v>28</v>
      </c>
      <c r="M234" s="112" t="s">
        <v>51</v>
      </c>
    </row>
    <row r="235" spans="1:13" s="15" customFormat="1" ht="16.5" customHeight="1" thickBot="1">
      <c r="A235" s="292" t="s">
        <v>16</v>
      </c>
      <c r="B235" s="293"/>
      <c r="C235" s="293"/>
      <c r="D235" s="293"/>
      <c r="E235" s="294"/>
      <c r="F235" s="1">
        <f t="shared" ref="F235:G235" si="34">SUM(F225:F234)</f>
        <v>93095</v>
      </c>
      <c r="G235" s="1">
        <f t="shared" si="34"/>
        <v>2358</v>
      </c>
      <c r="H235" s="1">
        <f>SUM(H225:H234)</f>
        <v>713</v>
      </c>
      <c r="I235" s="1">
        <f>SUM(I225:I234)</f>
        <v>1645</v>
      </c>
      <c r="J235" s="31">
        <f t="shared" ref="J235:K235" si="35">SUM(J225:J234)</f>
        <v>0</v>
      </c>
      <c r="K235" s="1">
        <f t="shared" si="35"/>
        <v>0</v>
      </c>
      <c r="L235" s="37"/>
      <c r="M235" s="45"/>
    </row>
    <row r="236" spans="1:13" s="9" customFormat="1" ht="16.5" customHeight="1" thickBot="1">
      <c r="A236" s="8"/>
      <c r="B236" s="8"/>
      <c r="C236" s="8"/>
      <c r="D236" s="8"/>
      <c r="E236" s="8"/>
      <c r="F236" s="8"/>
      <c r="G236" s="8"/>
      <c r="H236" s="8"/>
      <c r="I236" s="8"/>
      <c r="J236" s="8"/>
      <c r="K236" s="8"/>
      <c r="L236" s="8"/>
      <c r="M236" s="8"/>
    </row>
    <row r="237" spans="1:13" s="15" customFormat="1" ht="72" thickBot="1">
      <c r="A237" s="16" t="s">
        <v>0</v>
      </c>
      <c r="B237" s="28" t="s">
        <v>49</v>
      </c>
      <c r="C237" s="17" t="s">
        <v>2</v>
      </c>
      <c r="D237" s="28" t="s">
        <v>3</v>
      </c>
      <c r="E237" s="28" t="s">
        <v>4</v>
      </c>
      <c r="F237" s="28" t="s">
        <v>46</v>
      </c>
      <c r="G237" s="28" t="s">
        <v>6</v>
      </c>
      <c r="H237" s="28" t="s">
        <v>10</v>
      </c>
      <c r="I237" s="28" t="s">
        <v>11</v>
      </c>
      <c r="J237" s="28" t="s">
        <v>8</v>
      </c>
      <c r="K237" s="28" t="s">
        <v>9</v>
      </c>
      <c r="L237" s="18" t="s">
        <v>7</v>
      </c>
      <c r="M237" s="29" t="s">
        <v>17</v>
      </c>
    </row>
    <row r="238" spans="1:13" s="15" customFormat="1" ht="38.25">
      <c r="A238" s="23">
        <v>43991</v>
      </c>
      <c r="B238" s="24" t="s">
        <v>19</v>
      </c>
      <c r="C238" s="24" t="s">
        <v>20</v>
      </c>
      <c r="D238" s="24" t="s">
        <v>21</v>
      </c>
      <c r="E238" s="24" t="s">
        <v>22</v>
      </c>
      <c r="F238" s="25">
        <v>9590</v>
      </c>
      <c r="G238" s="25">
        <v>26</v>
      </c>
      <c r="H238" s="25">
        <f>35-9</f>
        <v>26</v>
      </c>
      <c r="I238" s="25">
        <v>0</v>
      </c>
      <c r="J238" s="26">
        <v>0</v>
      </c>
      <c r="K238" s="26">
        <v>0</v>
      </c>
      <c r="L238" s="26">
        <v>0</v>
      </c>
      <c r="M238" s="27" t="s">
        <v>33</v>
      </c>
    </row>
    <row r="239" spans="1:13" s="15" customFormat="1" ht="16.5" customHeight="1">
      <c r="A239" s="285">
        <v>43991</v>
      </c>
      <c r="B239" s="288" t="s">
        <v>19</v>
      </c>
      <c r="C239" s="288" t="s">
        <v>20</v>
      </c>
      <c r="D239" s="288" t="s">
        <v>47</v>
      </c>
      <c r="E239" s="288" t="s">
        <v>23</v>
      </c>
      <c r="F239" s="283">
        <v>21850</v>
      </c>
      <c r="G239" s="283">
        <v>1058</v>
      </c>
      <c r="H239" s="283">
        <v>25</v>
      </c>
      <c r="I239" s="283">
        <v>1033</v>
      </c>
      <c r="J239" s="290">
        <v>0</v>
      </c>
      <c r="K239" s="290">
        <v>0</v>
      </c>
      <c r="L239" s="104">
        <v>7</v>
      </c>
      <c r="M239" s="105" t="s">
        <v>50</v>
      </c>
    </row>
    <row r="240" spans="1:13" s="15" customFormat="1" ht="16.5" customHeight="1">
      <c r="A240" s="286"/>
      <c r="B240" s="289"/>
      <c r="C240" s="289"/>
      <c r="D240" s="289"/>
      <c r="E240" s="289"/>
      <c r="F240" s="284"/>
      <c r="G240" s="284"/>
      <c r="H240" s="284"/>
      <c r="I240" s="284"/>
      <c r="J240" s="291"/>
      <c r="K240" s="291"/>
      <c r="L240" s="104">
        <v>7</v>
      </c>
      <c r="M240" s="105" t="s">
        <v>51</v>
      </c>
    </row>
    <row r="241" spans="1:13" s="15" customFormat="1" ht="16.5" customHeight="1">
      <c r="A241" s="285">
        <v>43991</v>
      </c>
      <c r="B241" s="288" t="s">
        <v>19</v>
      </c>
      <c r="C241" s="288" t="s">
        <v>20</v>
      </c>
      <c r="D241" s="288" t="s">
        <v>24</v>
      </c>
      <c r="E241" s="288" t="s">
        <v>25</v>
      </c>
      <c r="F241" s="283">
        <v>14065</v>
      </c>
      <c r="G241" s="283">
        <v>217</v>
      </c>
      <c r="H241" s="283">
        <v>20</v>
      </c>
      <c r="I241" s="283">
        <v>197</v>
      </c>
      <c r="J241" s="290">
        <v>0</v>
      </c>
      <c r="K241" s="290">
        <v>0</v>
      </c>
      <c r="L241" s="290">
        <v>0</v>
      </c>
      <c r="M241" s="299" t="s">
        <v>33</v>
      </c>
    </row>
    <row r="242" spans="1:13" s="15" customFormat="1" ht="16.5" customHeight="1">
      <c r="A242" s="286"/>
      <c r="B242" s="289"/>
      <c r="C242" s="289"/>
      <c r="D242" s="289"/>
      <c r="E242" s="289"/>
      <c r="F242" s="284"/>
      <c r="G242" s="284"/>
      <c r="H242" s="284"/>
      <c r="I242" s="284"/>
      <c r="J242" s="291"/>
      <c r="K242" s="291"/>
      <c r="L242" s="291"/>
      <c r="M242" s="300"/>
    </row>
    <row r="243" spans="1:13" s="15" customFormat="1" ht="16.5" customHeight="1">
      <c r="A243" s="285">
        <v>43991</v>
      </c>
      <c r="B243" s="288" t="s">
        <v>19</v>
      </c>
      <c r="C243" s="288" t="s">
        <v>20</v>
      </c>
      <c r="D243" s="288" t="s">
        <v>48</v>
      </c>
      <c r="E243" s="288" t="s">
        <v>26</v>
      </c>
      <c r="F243" s="283">
        <v>15000</v>
      </c>
      <c r="G243" s="283">
        <v>760</v>
      </c>
      <c r="H243" s="283">
        <v>426</v>
      </c>
      <c r="I243" s="283">
        <v>334</v>
      </c>
      <c r="J243" s="290">
        <v>0</v>
      </c>
      <c r="K243" s="290">
        <v>0</v>
      </c>
      <c r="L243" s="290">
        <v>70</v>
      </c>
      <c r="M243" s="283" t="s">
        <v>50</v>
      </c>
    </row>
    <row r="244" spans="1:13" s="15" customFormat="1" ht="16.5" customHeight="1">
      <c r="A244" s="303"/>
      <c r="B244" s="304"/>
      <c r="C244" s="304"/>
      <c r="D244" s="304"/>
      <c r="E244" s="305"/>
      <c r="F244" s="302"/>
      <c r="G244" s="302"/>
      <c r="H244" s="302"/>
      <c r="I244" s="302"/>
      <c r="J244" s="301"/>
      <c r="K244" s="301"/>
      <c r="L244" s="291"/>
      <c r="M244" s="284"/>
    </row>
    <row r="245" spans="1:13" s="15" customFormat="1" ht="16.5" customHeight="1">
      <c r="A245" s="286"/>
      <c r="B245" s="289"/>
      <c r="C245" s="289"/>
      <c r="D245" s="289"/>
      <c r="E245" s="295"/>
      <c r="F245" s="284"/>
      <c r="G245" s="284"/>
      <c r="H245" s="284"/>
      <c r="I245" s="284"/>
      <c r="J245" s="291"/>
      <c r="K245" s="291"/>
      <c r="L245" s="104">
        <v>70</v>
      </c>
      <c r="M245" s="105" t="s">
        <v>51</v>
      </c>
    </row>
    <row r="246" spans="1:13" s="15" customFormat="1" ht="16.5" customHeight="1">
      <c r="A246" s="285">
        <v>43991</v>
      </c>
      <c r="B246" s="288" t="s">
        <v>19</v>
      </c>
      <c r="C246" s="288" t="s">
        <v>20</v>
      </c>
      <c r="D246" s="288" t="s">
        <v>27</v>
      </c>
      <c r="E246" s="288" t="s">
        <v>28</v>
      </c>
      <c r="F246" s="283">
        <v>32590</v>
      </c>
      <c r="G246" s="283">
        <v>297</v>
      </c>
      <c r="H246" s="283">
        <v>206</v>
      </c>
      <c r="I246" s="283">
        <v>91</v>
      </c>
      <c r="J246" s="290">
        <v>0</v>
      </c>
      <c r="K246" s="290">
        <v>0</v>
      </c>
      <c r="L246" s="104">
        <v>143</v>
      </c>
      <c r="M246" s="105" t="s">
        <v>50</v>
      </c>
    </row>
    <row r="247" spans="1:13" s="15" customFormat="1" ht="16.5" customHeight="1" thickBot="1">
      <c r="A247" s="287"/>
      <c r="B247" s="296"/>
      <c r="C247" s="296"/>
      <c r="D247" s="296"/>
      <c r="E247" s="296"/>
      <c r="F247" s="297"/>
      <c r="G247" s="297"/>
      <c r="H247" s="297"/>
      <c r="I247" s="297"/>
      <c r="J247" s="298"/>
      <c r="K247" s="298"/>
      <c r="L247" s="104">
        <v>28</v>
      </c>
      <c r="M247" s="105" t="s">
        <v>51</v>
      </c>
    </row>
    <row r="248" spans="1:13" s="15" customFormat="1" ht="16.5" customHeight="1" thickBot="1">
      <c r="A248" s="292" t="s">
        <v>16</v>
      </c>
      <c r="B248" s="293"/>
      <c r="C248" s="293"/>
      <c r="D248" s="293"/>
      <c r="E248" s="294"/>
      <c r="F248" s="1">
        <f t="shared" ref="F248:G248" si="36">SUM(F238:F247)</f>
        <v>93095</v>
      </c>
      <c r="G248" s="1">
        <f t="shared" si="36"/>
        <v>2358</v>
      </c>
      <c r="H248" s="1">
        <f>SUM(H238:H247)</f>
        <v>703</v>
      </c>
      <c r="I248" s="1">
        <f>SUM(I238:I247)</f>
        <v>1655</v>
      </c>
      <c r="J248" s="31">
        <f t="shared" ref="J248:K248" si="37">SUM(J238:J247)</f>
        <v>0</v>
      </c>
      <c r="K248" s="1">
        <f t="shared" si="37"/>
        <v>0</v>
      </c>
      <c r="L248" s="37"/>
      <c r="M248" s="45"/>
    </row>
    <row r="249" spans="1:13" s="9" customFormat="1" ht="16.5" customHeight="1" thickBot="1">
      <c r="A249" s="8"/>
      <c r="B249" s="8"/>
      <c r="C249" s="8"/>
      <c r="D249" s="8"/>
      <c r="E249" s="8"/>
      <c r="F249" s="8"/>
      <c r="G249" s="8"/>
      <c r="H249" s="8"/>
      <c r="I249" s="8"/>
      <c r="J249" s="8"/>
      <c r="K249" s="8"/>
      <c r="L249" s="8"/>
      <c r="M249" s="8"/>
    </row>
    <row r="250" spans="1:13" s="15" customFormat="1" ht="72" thickBot="1">
      <c r="A250" s="16" t="s">
        <v>0</v>
      </c>
      <c r="B250" s="28" t="s">
        <v>49</v>
      </c>
      <c r="C250" s="17" t="s">
        <v>2</v>
      </c>
      <c r="D250" s="28" t="s">
        <v>3</v>
      </c>
      <c r="E250" s="28" t="s">
        <v>4</v>
      </c>
      <c r="F250" s="28" t="s">
        <v>46</v>
      </c>
      <c r="G250" s="28" t="s">
        <v>6</v>
      </c>
      <c r="H250" s="28" t="s">
        <v>10</v>
      </c>
      <c r="I250" s="28" t="s">
        <v>11</v>
      </c>
      <c r="J250" s="28" t="s">
        <v>8</v>
      </c>
      <c r="K250" s="28" t="s">
        <v>9</v>
      </c>
      <c r="L250" s="18" t="s">
        <v>7</v>
      </c>
      <c r="M250" s="29" t="s">
        <v>17</v>
      </c>
    </row>
    <row r="251" spans="1:13" s="15" customFormat="1" ht="38.25">
      <c r="A251" s="23">
        <v>43990</v>
      </c>
      <c r="B251" s="24" t="s">
        <v>19</v>
      </c>
      <c r="C251" s="24" t="s">
        <v>20</v>
      </c>
      <c r="D251" s="24" t="s">
        <v>21</v>
      </c>
      <c r="E251" s="24" t="s">
        <v>22</v>
      </c>
      <c r="F251" s="25">
        <v>9590</v>
      </c>
      <c r="G251" s="25">
        <v>26</v>
      </c>
      <c r="H251" s="25">
        <f>35-9</f>
        <v>26</v>
      </c>
      <c r="I251" s="25">
        <v>0</v>
      </c>
      <c r="J251" s="26">
        <v>0</v>
      </c>
      <c r="K251" s="26">
        <v>0</v>
      </c>
      <c r="L251" s="26">
        <v>0</v>
      </c>
      <c r="M251" s="27" t="s">
        <v>33</v>
      </c>
    </row>
    <row r="252" spans="1:13" s="15" customFormat="1" ht="16.5" customHeight="1">
      <c r="A252" s="285">
        <v>43990</v>
      </c>
      <c r="B252" s="288" t="s">
        <v>19</v>
      </c>
      <c r="C252" s="288" t="s">
        <v>20</v>
      </c>
      <c r="D252" s="288" t="s">
        <v>47</v>
      </c>
      <c r="E252" s="288" t="s">
        <v>23</v>
      </c>
      <c r="F252" s="283">
        <v>21850</v>
      </c>
      <c r="G252" s="283">
        <v>1058</v>
      </c>
      <c r="H252" s="283">
        <v>25</v>
      </c>
      <c r="I252" s="283">
        <v>1033</v>
      </c>
      <c r="J252" s="290">
        <v>0</v>
      </c>
      <c r="K252" s="290">
        <v>0</v>
      </c>
      <c r="L252" s="97">
        <v>7</v>
      </c>
      <c r="M252" s="96" t="s">
        <v>50</v>
      </c>
    </row>
    <row r="253" spans="1:13" s="15" customFormat="1" ht="16.5" customHeight="1">
      <c r="A253" s="286"/>
      <c r="B253" s="289"/>
      <c r="C253" s="289"/>
      <c r="D253" s="289"/>
      <c r="E253" s="289"/>
      <c r="F253" s="284"/>
      <c r="G253" s="284"/>
      <c r="H253" s="284"/>
      <c r="I253" s="284"/>
      <c r="J253" s="291"/>
      <c r="K253" s="291"/>
      <c r="L253" s="97">
        <v>7</v>
      </c>
      <c r="M253" s="96" t="s">
        <v>51</v>
      </c>
    </row>
    <row r="254" spans="1:13" s="15" customFormat="1" ht="16.5" customHeight="1">
      <c r="A254" s="285">
        <v>43990</v>
      </c>
      <c r="B254" s="288" t="s">
        <v>19</v>
      </c>
      <c r="C254" s="288" t="s">
        <v>20</v>
      </c>
      <c r="D254" s="288" t="s">
        <v>24</v>
      </c>
      <c r="E254" s="288" t="s">
        <v>25</v>
      </c>
      <c r="F254" s="283">
        <v>14065</v>
      </c>
      <c r="G254" s="283">
        <v>217</v>
      </c>
      <c r="H254" s="283">
        <v>20</v>
      </c>
      <c r="I254" s="283">
        <v>197</v>
      </c>
      <c r="J254" s="290">
        <v>0</v>
      </c>
      <c r="K254" s="290">
        <v>0</v>
      </c>
      <c r="L254" s="290">
        <v>0</v>
      </c>
      <c r="M254" s="299" t="s">
        <v>33</v>
      </c>
    </row>
    <row r="255" spans="1:13" s="15" customFormat="1" ht="16.5" customHeight="1">
      <c r="A255" s="286"/>
      <c r="B255" s="289"/>
      <c r="C255" s="289"/>
      <c r="D255" s="289"/>
      <c r="E255" s="289"/>
      <c r="F255" s="284"/>
      <c r="G255" s="284"/>
      <c r="H255" s="284"/>
      <c r="I255" s="284"/>
      <c r="J255" s="291"/>
      <c r="K255" s="291"/>
      <c r="L255" s="291"/>
      <c r="M255" s="300"/>
    </row>
    <row r="256" spans="1:13" s="15" customFormat="1" ht="16.5" customHeight="1">
      <c r="A256" s="285">
        <v>43990</v>
      </c>
      <c r="B256" s="288" t="s">
        <v>19</v>
      </c>
      <c r="C256" s="288" t="s">
        <v>20</v>
      </c>
      <c r="D256" s="288" t="s">
        <v>48</v>
      </c>
      <c r="E256" s="288" t="s">
        <v>26</v>
      </c>
      <c r="F256" s="283">
        <v>15000</v>
      </c>
      <c r="G256" s="283">
        <v>760</v>
      </c>
      <c r="H256" s="283">
        <v>448</v>
      </c>
      <c r="I256" s="283">
        <v>312</v>
      </c>
      <c r="J256" s="290">
        <v>0</v>
      </c>
      <c r="K256" s="290">
        <v>0</v>
      </c>
      <c r="L256" s="290">
        <v>70</v>
      </c>
      <c r="M256" s="283" t="s">
        <v>50</v>
      </c>
    </row>
    <row r="257" spans="1:13" s="15" customFormat="1" ht="16.5" customHeight="1">
      <c r="A257" s="303"/>
      <c r="B257" s="304"/>
      <c r="C257" s="304"/>
      <c r="D257" s="304"/>
      <c r="E257" s="305"/>
      <c r="F257" s="302"/>
      <c r="G257" s="302"/>
      <c r="H257" s="302"/>
      <c r="I257" s="302"/>
      <c r="J257" s="301"/>
      <c r="K257" s="301"/>
      <c r="L257" s="291"/>
      <c r="M257" s="284"/>
    </row>
    <row r="258" spans="1:13" s="15" customFormat="1" ht="16.5" customHeight="1">
      <c r="A258" s="286"/>
      <c r="B258" s="289"/>
      <c r="C258" s="289"/>
      <c r="D258" s="289"/>
      <c r="E258" s="295"/>
      <c r="F258" s="284"/>
      <c r="G258" s="284"/>
      <c r="H258" s="284"/>
      <c r="I258" s="284"/>
      <c r="J258" s="291"/>
      <c r="K258" s="291"/>
      <c r="L258" s="97">
        <v>70</v>
      </c>
      <c r="M258" s="96" t="s">
        <v>51</v>
      </c>
    </row>
    <row r="259" spans="1:13" s="15" customFormat="1" ht="16.5" customHeight="1">
      <c r="A259" s="285">
        <v>43990</v>
      </c>
      <c r="B259" s="288" t="s">
        <v>19</v>
      </c>
      <c r="C259" s="288" t="s">
        <v>20</v>
      </c>
      <c r="D259" s="288" t="s">
        <v>27</v>
      </c>
      <c r="E259" s="288" t="s">
        <v>28</v>
      </c>
      <c r="F259" s="283">
        <v>32590</v>
      </c>
      <c r="G259" s="283">
        <v>297</v>
      </c>
      <c r="H259" s="283">
        <v>225</v>
      </c>
      <c r="I259" s="283">
        <v>72</v>
      </c>
      <c r="J259" s="290">
        <v>0</v>
      </c>
      <c r="K259" s="290">
        <v>0</v>
      </c>
      <c r="L259" s="97">
        <v>143</v>
      </c>
      <c r="M259" s="96" t="s">
        <v>50</v>
      </c>
    </row>
    <row r="260" spans="1:13" s="15" customFormat="1" ht="16.5" customHeight="1" thickBot="1">
      <c r="A260" s="287"/>
      <c r="B260" s="296"/>
      <c r="C260" s="296"/>
      <c r="D260" s="296"/>
      <c r="E260" s="296"/>
      <c r="F260" s="297"/>
      <c r="G260" s="297"/>
      <c r="H260" s="297"/>
      <c r="I260" s="297"/>
      <c r="J260" s="298"/>
      <c r="K260" s="298"/>
      <c r="L260" s="97">
        <v>28</v>
      </c>
      <c r="M260" s="96" t="s">
        <v>51</v>
      </c>
    </row>
    <row r="261" spans="1:13" s="15" customFormat="1" ht="16.5" customHeight="1" thickBot="1">
      <c r="A261" s="292" t="s">
        <v>16</v>
      </c>
      <c r="B261" s="293"/>
      <c r="C261" s="293"/>
      <c r="D261" s="293"/>
      <c r="E261" s="294"/>
      <c r="F261" s="1">
        <f t="shared" ref="F261:G261" si="38">SUM(F251:F260)</f>
        <v>93095</v>
      </c>
      <c r="G261" s="1">
        <f t="shared" si="38"/>
        <v>2358</v>
      </c>
      <c r="H261" s="1">
        <f>SUM(H251:H260)</f>
        <v>744</v>
      </c>
      <c r="I261" s="1">
        <f>SUM(I251:I260)</f>
        <v>1614</v>
      </c>
      <c r="J261" s="31">
        <f t="shared" ref="J261:K261" si="39">SUM(J251:J260)</f>
        <v>0</v>
      </c>
      <c r="K261" s="1">
        <f t="shared" si="39"/>
        <v>0</v>
      </c>
      <c r="L261" s="37"/>
      <c r="M261" s="45"/>
    </row>
    <row r="262" spans="1:13" s="9" customFormat="1" ht="16.5" customHeight="1" thickBot="1">
      <c r="A262" s="8"/>
      <c r="B262" s="8"/>
      <c r="C262" s="8"/>
      <c r="D262" s="8"/>
      <c r="E262" s="8"/>
      <c r="F262" s="8"/>
      <c r="G262" s="8"/>
      <c r="H262" s="8"/>
      <c r="I262" s="8"/>
      <c r="J262" s="8"/>
      <c r="K262" s="8"/>
      <c r="L262" s="8"/>
      <c r="M262" s="8"/>
    </row>
    <row r="263" spans="1:13" s="15" customFormat="1" ht="72" thickBot="1">
      <c r="A263" s="16" t="s">
        <v>0</v>
      </c>
      <c r="B263" s="28" t="s">
        <v>49</v>
      </c>
      <c r="C263" s="17" t="s">
        <v>2</v>
      </c>
      <c r="D263" s="28" t="s">
        <v>3</v>
      </c>
      <c r="E263" s="28" t="s">
        <v>4</v>
      </c>
      <c r="F263" s="28" t="s">
        <v>46</v>
      </c>
      <c r="G263" s="28" t="s">
        <v>6</v>
      </c>
      <c r="H263" s="28" t="s">
        <v>10</v>
      </c>
      <c r="I263" s="28" t="s">
        <v>11</v>
      </c>
      <c r="J263" s="28" t="s">
        <v>8</v>
      </c>
      <c r="K263" s="28" t="s">
        <v>9</v>
      </c>
      <c r="L263" s="18" t="s">
        <v>7</v>
      </c>
      <c r="M263" s="29" t="s">
        <v>17</v>
      </c>
    </row>
    <row r="264" spans="1:13" s="15" customFormat="1" ht="38.25">
      <c r="A264" s="23">
        <v>43988</v>
      </c>
      <c r="B264" s="24" t="s">
        <v>19</v>
      </c>
      <c r="C264" s="24" t="s">
        <v>20</v>
      </c>
      <c r="D264" s="24" t="s">
        <v>21</v>
      </c>
      <c r="E264" s="24" t="s">
        <v>22</v>
      </c>
      <c r="F264" s="25">
        <v>9590</v>
      </c>
      <c r="G264" s="25">
        <v>26</v>
      </c>
      <c r="H264" s="25">
        <f>35-9</f>
        <v>26</v>
      </c>
      <c r="I264" s="25">
        <v>0</v>
      </c>
      <c r="J264" s="26">
        <v>0</v>
      </c>
      <c r="K264" s="26">
        <v>0</v>
      </c>
      <c r="L264" s="26">
        <v>0</v>
      </c>
      <c r="M264" s="27" t="s">
        <v>33</v>
      </c>
    </row>
    <row r="265" spans="1:13" s="15" customFormat="1" ht="16.5" customHeight="1">
      <c r="A265" s="285">
        <v>43988</v>
      </c>
      <c r="B265" s="288" t="s">
        <v>19</v>
      </c>
      <c r="C265" s="288" t="s">
        <v>20</v>
      </c>
      <c r="D265" s="288" t="s">
        <v>47</v>
      </c>
      <c r="E265" s="288" t="s">
        <v>23</v>
      </c>
      <c r="F265" s="283">
        <v>21850</v>
      </c>
      <c r="G265" s="283">
        <v>1058</v>
      </c>
      <c r="H265" s="283">
        <v>25</v>
      </c>
      <c r="I265" s="283">
        <v>1033</v>
      </c>
      <c r="J265" s="290">
        <v>0</v>
      </c>
      <c r="K265" s="290">
        <v>0</v>
      </c>
      <c r="L265" s="91">
        <v>7</v>
      </c>
      <c r="M265" s="92" t="s">
        <v>50</v>
      </c>
    </row>
    <row r="266" spans="1:13" s="15" customFormat="1" ht="16.5" customHeight="1">
      <c r="A266" s="286"/>
      <c r="B266" s="289"/>
      <c r="C266" s="289"/>
      <c r="D266" s="289"/>
      <c r="E266" s="289"/>
      <c r="F266" s="284"/>
      <c r="G266" s="284"/>
      <c r="H266" s="284"/>
      <c r="I266" s="284"/>
      <c r="J266" s="291"/>
      <c r="K266" s="291"/>
      <c r="L266" s="91">
        <v>7</v>
      </c>
      <c r="M266" s="92" t="s">
        <v>51</v>
      </c>
    </row>
    <row r="267" spans="1:13" s="15" customFormat="1" ht="16.5" customHeight="1">
      <c r="A267" s="285">
        <v>43988</v>
      </c>
      <c r="B267" s="288" t="s">
        <v>19</v>
      </c>
      <c r="C267" s="288" t="s">
        <v>20</v>
      </c>
      <c r="D267" s="288" t="s">
        <v>24</v>
      </c>
      <c r="E267" s="288" t="s">
        <v>25</v>
      </c>
      <c r="F267" s="283">
        <v>14065</v>
      </c>
      <c r="G267" s="283">
        <v>217</v>
      </c>
      <c r="H267" s="283">
        <v>20</v>
      </c>
      <c r="I267" s="283">
        <v>197</v>
      </c>
      <c r="J267" s="290">
        <v>0</v>
      </c>
      <c r="K267" s="290">
        <v>0</v>
      </c>
      <c r="L267" s="290">
        <v>0</v>
      </c>
      <c r="M267" s="299" t="s">
        <v>33</v>
      </c>
    </row>
    <row r="268" spans="1:13" s="15" customFormat="1" ht="16.5" customHeight="1">
      <c r="A268" s="286"/>
      <c r="B268" s="289"/>
      <c r="C268" s="289"/>
      <c r="D268" s="289"/>
      <c r="E268" s="289"/>
      <c r="F268" s="284"/>
      <c r="G268" s="284"/>
      <c r="H268" s="284"/>
      <c r="I268" s="284"/>
      <c r="J268" s="291"/>
      <c r="K268" s="291"/>
      <c r="L268" s="291"/>
      <c r="M268" s="300"/>
    </row>
    <row r="269" spans="1:13" s="15" customFormat="1" ht="16.5" customHeight="1">
      <c r="A269" s="285">
        <v>43988</v>
      </c>
      <c r="B269" s="288" t="s">
        <v>19</v>
      </c>
      <c r="C269" s="288" t="s">
        <v>20</v>
      </c>
      <c r="D269" s="288" t="s">
        <v>48</v>
      </c>
      <c r="E269" s="288" t="s">
        <v>26</v>
      </c>
      <c r="F269" s="283">
        <v>15000</v>
      </c>
      <c r="G269" s="283">
        <v>760</v>
      </c>
      <c r="H269" s="283">
        <v>438</v>
      </c>
      <c r="I269" s="283">
        <v>322</v>
      </c>
      <c r="J269" s="290">
        <v>0</v>
      </c>
      <c r="K269" s="290">
        <v>0</v>
      </c>
      <c r="L269" s="290">
        <v>60</v>
      </c>
      <c r="M269" s="283" t="s">
        <v>50</v>
      </c>
    </row>
    <row r="270" spans="1:13" s="15" customFormat="1" ht="16.5" customHeight="1">
      <c r="A270" s="303"/>
      <c r="B270" s="304"/>
      <c r="C270" s="304"/>
      <c r="D270" s="304"/>
      <c r="E270" s="305"/>
      <c r="F270" s="302"/>
      <c r="G270" s="302"/>
      <c r="H270" s="302"/>
      <c r="I270" s="302"/>
      <c r="J270" s="301"/>
      <c r="K270" s="301"/>
      <c r="L270" s="291"/>
      <c r="M270" s="284"/>
    </row>
    <row r="271" spans="1:13" s="15" customFormat="1" ht="16.5" customHeight="1">
      <c r="A271" s="286"/>
      <c r="B271" s="289"/>
      <c r="C271" s="289"/>
      <c r="D271" s="289"/>
      <c r="E271" s="295"/>
      <c r="F271" s="284"/>
      <c r="G271" s="284"/>
      <c r="H271" s="284"/>
      <c r="I271" s="284"/>
      <c r="J271" s="291"/>
      <c r="K271" s="291"/>
      <c r="L271" s="91">
        <v>60</v>
      </c>
      <c r="M271" s="92" t="s">
        <v>51</v>
      </c>
    </row>
    <row r="272" spans="1:13" s="15" customFormat="1" ht="16.5" customHeight="1">
      <c r="A272" s="285">
        <v>43988</v>
      </c>
      <c r="B272" s="288" t="s">
        <v>19</v>
      </c>
      <c r="C272" s="288" t="s">
        <v>20</v>
      </c>
      <c r="D272" s="288" t="s">
        <v>27</v>
      </c>
      <c r="E272" s="288" t="s">
        <v>28</v>
      </c>
      <c r="F272" s="283">
        <v>32590</v>
      </c>
      <c r="G272" s="283">
        <v>297</v>
      </c>
      <c r="H272" s="283">
        <v>225</v>
      </c>
      <c r="I272" s="283">
        <v>72</v>
      </c>
      <c r="J272" s="290">
        <v>0</v>
      </c>
      <c r="K272" s="290">
        <v>0</v>
      </c>
      <c r="L272" s="91">
        <v>143</v>
      </c>
      <c r="M272" s="92" t="s">
        <v>50</v>
      </c>
    </row>
    <row r="273" spans="1:13" s="15" customFormat="1" ht="16.5" customHeight="1" thickBot="1">
      <c r="A273" s="287"/>
      <c r="B273" s="296"/>
      <c r="C273" s="296"/>
      <c r="D273" s="296"/>
      <c r="E273" s="296"/>
      <c r="F273" s="297"/>
      <c r="G273" s="297"/>
      <c r="H273" s="297"/>
      <c r="I273" s="297"/>
      <c r="J273" s="298"/>
      <c r="K273" s="298"/>
      <c r="L273" s="91">
        <v>28</v>
      </c>
      <c r="M273" s="92" t="s">
        <v>51</v>
      </c>
    </row>
    <row r="274" spans="1:13" s="15" customFormat="1" ht="16.5" customHeight="1" thickBot="1">
      <c r="A274" s="292" t="s">
        <v>16</v>
      </c>
      <c r="B274" s="293"/>
      <c r="C274" s="293"/>
      <c r="D274" s="293"/>
      <c r="E274" s="294"/>
      <c r="F274" s="1">
        <f t="shared" ref="F274:G274" si="40">SUM(F264:F273)</f>
        <v>93095</v>
      </c>
      <c r="G274" s="1">
        <f t="shared" si="40"/>
        <v>2358</v>
      </c>
      <c r="H274" s="1">
        <f>SUM(H264:H273)</f>
        <v>734</v>
      </c>
      <c r="I274" s="1">
        <f>SUM(I264:I273)</f>
        <v>1624</v>
      </c>
      <c r="J274" s="31">
        <f t="shared" ref="J274:K274" si="41">SUM(J264:J273)</f>
        <v>0</v>
      </c>
      <c r="K274" s="1">
        <f t="shared" si="41"/>
        <v>0</v>
      </c>
      <c r="L274" s="37"/>
      <c r="M274" s="45"/>
    </row>
    <row r="275" spans="1:13" s="9" customFormat="1" ht="16.5" customHeight="1" thickBot="1">
      <c r="A275" s="8"/>
      <c r="B275" s="8"/>
      <c r="C275" s="8"/>
      <c r="D275" s="8"/>
      <c r="E275" s="8"/>
      <c r="F275" s="8"/>
      <c r="G275" s="8"/>
      <c r="H275" s="8"/>
      <c r="I275" s="8"/>
      <c r="J275" s="8"/>
      <c r="K275" s="8"/>
      <c r="L275" s="8"/>
      <c r="M275" s="8"/>
    </row>
    <row r="276" spans="1:13" s="15" customFormat="1" ht="72" thickBot="1">
      <c r="A276" s="16" t="s">
        <v>0</v>
      </c>
      <c r="B276" s="28" t="s">
        <v>49</v>
      </c>
      <c r="C276" s="17" t="s">
        <v>2</v>
      </c>
      <c r="D276" s="28" t="s">
        <v>3</v>
      </c>
      <c r="E276" s="28" t="s">
        <v>4</v>
      </c>
      <c r="F276" s="28" t="s">
        <v>46</v>
      </c>
      <c r="G276" s="28" t="s">
        <v>6</v>
      </c>
      <c r="H276" s="28" t="s">
        <v>10</v>
      </c>
      <c r="I276" s="28" t="s">
        <v>11</v>
      </c>
      <c r="J276" s="28" t="s">
        <v>8</v>
      </c>
      <c r="K276" s="28" t="s">
        <v>9</v>
      </c>
      <c r="L276" s="18" t="s">
        <v>7</v>
      </c>
      <c r="M276" s="29" t="s">
        <v>17</v>
      </c>
    </row>
    <row r="277" spans="1:13" s="15" customFormat="1" ht="38.25">
      <c r="A277" s="23">
        <v>43987</v>
      </c>
      <c r="B277" s="24" t="s">
        <v>19</v>
      </c>
      <c r="C277" s="24" t="s">
        <v>20</v>
      </c>
      <c r="D277" s="24" t="s">
        <v>21</v>
      </c>
      <c r="E277" s="24" t="s">
        <v>22</v>
      </c>
      <c r="F277" s="25">
        <v>9590</v>
      </c>
      <c r="G277" s="25">
        <v>26</v>
      </c>
      <c r="H277" s="25">
        <f>35-9</f>
        <v>26</v>
      </c>
      <c r="I277" s="25">
        <v>0</v>
      </c>
      <c r="J277" s="26">
        <v>0</v>
      </c>
      <c r="K277" s="26">
        <v>0</v>
      </c>
      <c r="L277" s="26">
        <v>0</v>
      </c>
      <c r="M277" s="27" t="s">
        <v>33</v>
      </c>
    </row>
    <row r="278" spans="1:13" s="15" customFormat="1" ht="16.5" customHeight="1">
      <c r="A278" s="285">
        <v>43987</v>
      </c>
      <c r="B278" s="288" t="s">
        <v>19</v>
      </c>
      <c r="C278" s="288" t="s">
        <v>20</v>
      </c>
      <c r="D278" s="288" t="s">
        <v>47</v>
      </c>
      <c r="E278" s="288" t="s">
        <v>23</v>
      </c>
      <c r="F278" s="283">
        <v>21850</v>
      </c>
      <c r="G278" s="283">
        <v>1058</v>
      </c>
      <c r="H278" s="283">
        <v>25</v>
      </c>
      <c r="I278" s="283">
        <v>1033</v>
      </c>
      <c r="J278" s="290">
        <v>0</v>
      </c>
      <c r="K278" s="290">
        <v>0</v>
      </c>
      <c r="L278" s="91">
        <v>7</v>
      </c>
      <c r="M278" s="92" t="s">
        <v>50</v>
      </c>
    </row>
    <row r="279" spans="1:13" s="15" customFormat="1" ht="16.5" customHeight="1">
      <c r="A279" s="286"/>
      <c r="B279" s="289"/>
      <c r="C279" s="289"/>
      <c r="D279" s="289"/>
      <c r="E279" s="289"/>
      <c r="F279" s="284"/>
      <c r="G279" s="284"/>
      <c r="H279" s="284"/>
      <c r="I279" s="284"/>
      <c r="J279" s="291"/>
      <c r="K279" s="291"/>
      <c r="L279" s="91">
        <v>7</v>
      </c>
      <c r="M279" s="92" t="s">
        <v>51</v>
      </c>
    </row>
    <row r="280" spans="1:13" s="15" customFormat="1" ht="16.5" customHeight="1">
      <c r="A280" s="285">
        <v>43987</v>
      </c>
      <c r="B280" s="288" t="s">
        <v>19</v>
      </c>
      <c r="C280" s="288" t="s">
        <v>20</v>
      </c>
      <c r="D280" s="288" t="s">
        <v>24</v>
      </c>
      <c r="E280" s="288" t="s">
        <v>25</v>
      </c>
      <c r="F280" s="283">
        <v>14065</v>
      </c>
      <c r="G280" s="283">
        <v>217</v>
      </c>
      <c r="H280" s="283">
        <v>20</v>
      </c>
      <c r="I280" s="283">
        <v>197</v>
      </c>
      <c r="J280" s="290">
        <v>0</v>
      </c>
      <c r="K280" s="290">
        <v>0</v>
      </c>
      <c r="L280" s="290">
        <v>0</v>
      </c>
      <c r="M280" s="299" t="s">
        <v>33</v>
      </c>
    </row>
    <row r="281" spans="1:13" s="15" customFormat="1" ht="16.5" customHeight="1">
      <c r="A281" s="286"/>
      <c r="B281" s="289"/>
      <c r="C281" s="289"/>
      <c r="D281" s="289"/>
      <c r="E281" s="289"/>
      <c r="F281" s="284"/>
      <c r="G281" s="284"/>
      <c r="H281" s="284"/>
      <c r="I281" s="284"/>
      <c r="J281" s="291"/>
      <c r="K281" s="291"/>
      <c r="L281" s="291"/>
      <c r="M281" s="300"/>
    </row>
    <row r="282" spans="1:13" s="15" customFormat="1" ht="16.5" customHeight="1">
      <c r="A282" s="285">
        <v>43987</v>
      </c>
      <c r="B282" s="288" t="s">
        <v>19</v>
      </c>
      <c r="C282" s="288" t="s">
        <v>20</v>
      </c>
      <c r="D282" s="288" t="s">
        <v>48</v>
      </c>
      <c r="E282" s="288" t="s">
        <v>26</v>
      </c>
      <c r="F282" s="283">
        <v>15000</v>
      </c>
      <c r="G282" s="283">
        <v>760</v>
      </c>
      <c r="H282" s="283">
        <v>428</v>
      </c>
      <c r="I282" s="283">
        <v>332</v>
      </c>
      <c r="J282" s="290">
        <v>0</v>
      </c>
      <c r="K282" s="290">
        <v>0</v>
      </c>
      <c r="L282" s="290">
        <v>50</v>
      </c>
      <c r="M282" s="283" t="s">
        <v>50</v>
      </c>
    </row>
    <row r="283" spans="1:13" s="15" customFormat="1" ht="16.5" customHeight="1">
      <c r="A283" s="303"/>
      <c r="B283" s="304"/>
      <c r="C283" s="304"/>
      <c r="D283" s="304"/>
      <c r="E283" s="305"/>
      <c r="F283" s="302"/>
      <c r="G283" s="302"/>
      <c r="H283" s="302"/>
      <c r="I283" s="302"/>
      <c r="J283" s="301"/>
      <c r="K283" s="301"/>
      <c r="L283" s="291"/>
      <c r="M283" s="284"/>
    </row>
    <row r="284" spans="1:13" s="15" customFormat="1" ht="16.5" customHeight="1">
      <c r="A284" s="286"/>
      <c r="B284" s="289"/>
      <c r="C284" s="289"/>
      <c r="D284" s="289"/>
      <c r="E284" s="295"/>
      <c r="F284" s="284"/>
      <c r="G284" s="284"/>
      <c r="H284" s="284"/>
      <c r="I284" s="284"/>
      <c r="J284" s="291"/>
      <c r="K284" s="291"/>
      <c r="L284" s="91">
        <v>50</v>
      </c>
      <c r="M284" s="92" t="s">
        <v>51</v>
      </c>
    </row>
    <row r="285" spans="1:13" s="15" customFormat="1" ht="16.5" customHeight="1">
      <c r="A285" s="285">
        <v>43987</v>
      </c>
      <c r="B285" s="288" t="s">
        <v>19</v>
      </c>
      <c r="C285" s="288" t="s">
        <v>20</v>
      </c>
      <c r="D285" s="288" t="s">
        <v>27</v>
      </c>
      <c r="E285" s="288" t="s">
        <v>28</v>
      </c>
      <c r="F285" s="283">
        <v>32590</v>
      </c>
      <c r="G285" s="283">
        <v>297</v>
      </c>
      <c r="H285" s="283">
        <v>225</v>
      </c>
      <c r="I285" s="283">
        <v>72</v>
      </c>
      <c r="J285" s="290">
        <v>0</v>
      </c>
      <c r="K285" s="290">
        <v>0</v>
      </c>
      <c r="L285" s="91">
        <v>143</v>
      </c>
      <c r="M285" s="92" t="s">
        <v>50</v>
      </c>
    </row>
    <row r="286" spans="1:13" s="15" customFormat="1" ht="16.5" customHeight="1" thickBot="1">
      <c r="A286" s="287"/>
      <c r="B286" s="296"/>
      <c r="C286" s="296"/>
      <c r="D286" s="296"/>
      <c r="E286" s="296"/>
      <c r="F286" s="297"/>
      <c r="G286" s="297"/>
      <c r="H286" s="297"/>
      <c r="I286" s="297"/>
      <c r="J286" s="298"/>
      <c r="K286" s="298"/>
      <c r="L286" s="91">
        <v>28</v>
      </c>
      <c r="M286" s="92" t="s">
        <v>51</v>
      </c>
    </row>
    <row r="287" spans="1:13" s="15" customFormat="1" ht="16.5" customHeight="1" thickBot="1">
      <c r="A287" s="292" t="s">
        <v>16</v>
      </c>
      <c r="B287" s="293"/>
      <c r="C287" s="293"/>
      <c r="D287" s="293"/>
      <c r="E287" s="294"/>
      <c r="F287" s="1">
        <f t="shared" ref="F287:G287" si="42">SUM(F277:F286)</f>
        <v>93095</v>
      </c>
      <c r="G287" s="1">
        <f t="shared" si="42"/>
        <v>2358</v>
      </c>
      <c r="H287" s="1">
        <f>SUM(H277:H286)</f>
        <v>724</v>
      </c>
      <c r="I287" s="1">
        <f>SUM(I277:I286)</f>
        <v>1634</v>
      </c>
      <c r="J287" s="31">
        <f t="shared" ref="J287:K287" si="43">SUM(J277:J286)</f>
        <v>0</v>
      </c>
      <c r="K287" s="1">
        <f t="shared" si="43"/>
        <v>0</v>
      </c>
      <c r="L287" s="37"/>
      <c r="M287" s="45"/>
    </row>
    <row r="288" spans="1:13" s="9" customFormat="1" ht="16.5" customHeight="1" thickBot="1">
      <c r="A288" s="8"/>
      <c r="B288" s="8"/>
      <c r="C288" s="8"/>
      <c r="D288" s="8"/>
      <c r="E288" s="8"/>
      <c r="F288" s="8"/>
      <c r="G288" s="8"/>
      <c r="H288" s="8"/>
      <c r="I288" s="8"/>
      <c r="J288" s="8"/>
      <c r="K288" s="8"/>
      <c r="L288" s="8"/>
      <c r="M288" s="8"/>
    </row>
    <row r="289" spans="1:13" s="15" customFormat="1" ht="72" thickBot="1">
      <c r="A289" s="16" t="s">
        <v>0</v>
      </c>
      <c r="B289" s="28" t="s">
        <v>49</v>
      </c>
      <c r="C289" s="17" t="s">
        <v>2</v>
      </c>
      <c r="D289" s="28" t="s">
        <v>3</v>
      </c>
      <c r="E289" s="28" t="s">
        <v>4</v>
      </c>
      <c r="F289" s="28" t="s">
        <v>46</v>
      </c>
      <c r="G289" s="28" t="s">
        <v>6</v>
      </c>
      <c r="H289" s="28" t="s">
        <v>10</v>
      </c>
      <c r="I289" s="28" t="s">
        <v>11</v>
      </c>
      <c r="J289" s="28" t="s">
        <v>8</v>
      </c>
      <c r="K289" s="28" t="s">
        <v>9</v>
      </c>
      <c r="L289" s="18" t="s">
        <v>7</v>
      </c>
      <c r="M289" s="29" t="s">
        <v>17</v>
      </c>
    </row>
    <row r="290" spans="1:13" s="15" customFormat="1" ht="38.25">
      <c r="A290" s="23">
        <v>43986</v>
      </c>
      <c r="B290" s="24" t="s">
        <v>19</v>
      </c>
      <c r="C290" s="24" t="s">
        <v>20</v>
      </c>
      <c r="D290" s="24" t="s">
        <v>21</v>
      </c>
      <c r="E290" s="24" t="s">
        <v>22</v>
      </c>
      <c r="F290" s="25">
        <v>9590</v>
      </c>
      <c r="G290" s="25">
        <v>26</v>
      </c>
      <c r="H290" s="25">
        <f>35-9</f>
        <v>26</v>
      </c>
      <c r="I290" s="25">
        <v>0</v>
      </c>
      <c r="J290" s="26">
        <v>0</v>
      </c>
      <c r="K290" s="26">
        <v>0</v>
      </c>
      <c r="L290" s="26">
        <v>0</v>
      </c>
      <c r="M290" s="27" t="s">
        <v>33</v>
      </c>
    </row>
    <row r="291" spans="1:13" s="15" customFormat="1" ht="16.5" customHeight="1">
      <c r="A291" s="285">
        <v>43986</v>
      </c>
      <c r="B291" s="288" t="s">
        <v>19</v>
      </c>
      <c r="C291" s="288" t="s">
        <v>20</v>
      </c>
      <c r="D291" s="288" t="s">
        <v>47</v>
      </c>
      <c r="E291" s="288" t="s">
        <v>23</v>
      </c>
      <c r="F291" s="283">
        <v>21850</v>
      </c>
      <c r="G291" s="283">
        <v>1058</v>
      </c>
      <c r="H291" s="283">
        <v>25</v>
      </c>
      <c r="I291" s="283">
        <v>1033</v>
      </c>
      <c r="J291" s="290">
        <v>0</v>
      </c>
      <c r="K291" s="290">
        <v>0</v>
      </c>
      <c r="L291" s="91">
        <v>7</v>
      </c>
      <c r="M291" s="92" t="s">
        <v>50</v>
      </c>
    </row>
    <row r="292" spans="1:13" s="15" customFormat="1" ht="16.5" customHeight="1">
      <c r="A292" s="286"/>
      <c r="B292" s="289"/>
      <c r="C292" s="289"/>
      <c r="D292" s="289"/>
      <c r="E292" s="289"/>
      <c r="F292" s="284"/>
      <c r="G292" s="284"/>
      <c r="H292" s="284"/>
      <c r="I292" s="284"/>
      <c r="J292" s="291"/>
      <c r="K292" s="291"/>
      <c r="L292" s="91">
        <v>7</v>
      </c>
      <c r="M292" s="92" t="s">
        <v>51</v>
      </c>
    </row>
    <row r="293" spans="1:13" s="15" customFormat="1" ht="16.5" customHeight="1">
      <c r="A293" s="285">
        <v>43986</v>
      </c>
      <c r="B293" s="288" t="s">
        <v>19</v>
      </c>
      <c r="C293" s="288" t="s">
        <v>20</v>
      </c>
      <c r="D293" s="288" t="s">
        <v>24</v>
      </c>
      <c r="E293" s="288" t="s">
        <v>25</v>
      </c>
      <c r="F293" s="283">
        <v>14065</v>
      </c>
      <c r="G293" s="283">
        <v>217</v>
      </c>
      <c r="H293" s="283">
        <v>20</v>
      </c>
      <c r="I293" s="283">
        <v>197</v>
      </c>
      <c r="J293" s="290">
        <v>0</v>
      </c>
      <c r="K293" s="290">
        <v>0</v>
      </c>
      <c r="L293" s="290">
        <v>0</v>
      </c>
      <c r="M293" s="299" t="s">
        <v>33</v>
      </c>
    </row>
    <row r="294" spans="1:13" s="15" customFormat="1" ht="16.5" customHeight="1">
      <c r="A294" s="286"/>
      <c r="B294" s="289"/>
      <c r="C294" s="289"/>
      <c r="D294" s="289"/>
      <c r="E294" s="289"/>
      <c r="F294" s="284"/>
      <c r="G294" s="284"/>
      <c r="H294" s="284"/>
      <c r="I294" s="284"/>
      <c r="J294" s="291"/>
      <c r="K294" s="291"/>
      <c r="L294" s="291"/>
      <c r="M294" s="300"/>
    </row>
    <row r="295" spans="1:13" s="15" customFormat="1" ht="16.5" customHeight="1">
      <c r="A295" s="285">
        <v>43986</v>
      </c>
      <c r="B295" s="288" t="s">
        <v>19</v>
      </c>
      <c r="C295" s="288" t="s">
        <v>20</v>
      </c>
      <c r="D295" s="288" t="s">
        <v>48</v>
      </c>
      <c r="E295" s="288" t="s">
        <v>26</v>
      </c>
      <c r="F295" s="306">
        <v>15000</v>
      </c>
      <c r="G295" s="306">
        <v>760</v>
      </c>
      <c r="H295" s="306">
        <v>418</v>
      </c>
      <c r="I295" s="306">
        <v>342</v>
      </c>
      <c r="J295" s="307">
        <v>0</v>
      </c>
      <c r="K295" s="307">
        <v>0</v>
      </c>
      <c r="L295" s="290">
        <v>40</v>
      </c>
      <c r="M295" s="283" t="s">
        <v>50</v>
      </c>
    </row>
    <row r="296" spans="1:13" s="15" customFormat="1" ht="16.5" customHeight="1">
      <c r="A296" s="303"/>
      <c r="B296" s="304"/>
      <c r="C296" s="304"/>
      <c r="D296" s="304"/>
      <c r="E296" s="305"/>
      <c r="F296" s="306"/>
      <c r="G296" s="306"/>
      <c r="H296" s="306"/>
      <c r="I296" s="306"/>
      <c r="J296" s="307"/>
      <c r="K296" s="307"/>
      <c r="L296" s="291"/>
      <c r="M296" s="284"/>
    </row>
    <row r="297" spans="1:13" s="15" customFormat="1" ht="16.5" customHeight="1">
      <c r="A297" s="286"/>
      <c r="B297" s="289"/>
      <c r="C297" s="289"/>
      <c r="D297" s="289"/>
      <c r="E297" s="295"/>
      <c r="F297" s="306"/>
      <c r="G297" s="306"/>
      <c r="H297" s="306"/>
      <c r="I297" s="306"/>
      <c r="J297" s="307"/>
      <c r="K297" s="307"/>
      <c r="L297" s="91">
        <v>40</v>
      </c>
      <c r="M297" s="92" t="s">
        <v>51</v>
      </c>
    </row>
    <row r="298" spans="1:13" s="15" customFormat="1" ht="16.5" customHeight="1">
      <c r="A298" s="285">
        <v>43986</v>
      </c>
      <c r="B298" s="288" t="s">
        <v>19</v>
      </c>
      <c r="C298" s="288" t="s">
        <v>20</v>
      </c>
      <c r="D298" s="288" t="s">
        <v>27</v>
      </c>
      <c r="E298" s="288" t="s">
        <v>28</v>
      </c>
      <c r="F298" s="283">
        <v>32590</v>
      </c>
      <c r="G298" s="283">
        <v>297</v>
      </c>
      <c r="H298" s="283">
        <v>225</v>
      </c>
      <c r="I298" s="283">
        <v>72</v>
      </c>
      <c r="J298" s="290">
        <v>0</v>
      </c>
      <c r="K298" s="290">
        <v>0</v>
      </c>
      <c r="L298" s="91">
        <v>143</v>
      </c>
      <c r="M298" s="92" t="s">
        <v>50</v>
      </c>
    </row>
    <row r="299" spans="1:13" s="15" customFormat="1" ht="16.5" customHeight="1" thickBot="1">
      <c r="A299" s="287"/>
      <c r="B299" s="296"/>
      <c r="C299" s="296"/>
      <c r="D299" s="296"/>
      <c r="E299" s="296"/>
      <c r="F299" s="297"/>
      <c r="G299" s="297"/>
      <c r="H299" s="297"/>
      <c r="I299" s="297"/>
      <c r="J299" s="298"/>
      <c r="K299" s="298"/>
      <c r="L299" s="91">
        <v>28</v>
      </c>
      <c r="M299" s="92" t="s">
        <v>51</v>
      </c>
    </row>
    <row r="300" spans="1:13" s="15" customFormat="1" ht="16.5" customHeight="1" thickBot="1">
      <c r="A300" s="292" t="s">
        <v>16</v>
      </c>
      <c r="B300" s="293"/>
      <c r="C300" s="293"/>
      <c r="D300" s="293"/>
      <c r="E300" s="294"/>
      <c r="F300" s="1">
        <f t="shared" ref="F300:G300" si="44">SUM(F290:F299)</f>
        <v>93095</v>
      </c>
      <c r="G300" s="1">
        <f t="shared" si="44"/>
        <v>2358</v>
      </c>
      <c r="H300" s="1">
        <f>SUM(H290:H299)</f>
        <v>714</v>
      </c>
      <c r="I300" s="1">
        <f>SUM(I290:I299)</f>
        <v>1644</v>
      </c>
      <c r="J300" s="31">
        <f t="shared" ref="J300:K300" si="45">SUM(J290:J299)</f>
        <v>0</v>
      </c>
      <c r="K300" s="1">
        <f t="shared" si="45"/>
        <v>0</v>
      </c>
      <c r="L300" s="37"/>
      <c r="M300" s="45"/>
    </row>
    <row r="301" spans="1:13" s="9" customFormat="1" ht="16.5" customHeight="1" thickBot="1">
      <c r="A301" s="8"/>
      <c r="B301" s="8"/>
      <c r="C301" s="8"/>
      <c r="D301" s="8"/>
      <c r="E301" s="8"/>
      <c r="F301" s="8"/>
      <c r="G301" s="8"/>
      <c r="H301" s="8"/>
      <c r="I301" s="8"/>
      <c r="J301" s="8"/>
      <c r="K301" s="8"/>
      <c r="L301" s="8"/>
      <c r="M301" s="8"/>
    </row>
    <row r="302" spans="1:13" s="9" customFormat="1" ht="72" thickBot="1">
      <c r="A302" s="16" t="s">
        <v>0</v>
      </c>
      <c r="B302" s="28" t="s">
        <v>49</v>
      </c>
      <c r="C302" s="17" t="s">
        <v>2</v>
      </c>
      <c r="D302" s="28" t="s">
        <v>3</v>
      </c>
      <c r="E302" s="28" t="s">
        <v>4</v>
      </c>
      <c r="F302" s="28" t="s">
        <v>46</v>
      </c>
      <c r="G302" s="28" t="s">
        <v>6</v>
      </c>
      <c r="H302" s="28" t="s">
        <v>10</v>
      </c>
      <c r="I302" s="28" t="s">
        <v>11</v>
      </c>
      <c r="J302" s="28" t="s">
        <v>8</v>
      </c>
      <c r="K302" s="28" t="s">
        <v>9</v>
      </c>
      <c r="L302" s="18" t="s">
        <v>7</v>
      </c>
      <c r="M302" s="29" t="s">
        <v>17</v>
      </c>
    </row>
    <row r="303" spans="1:13" s="9" customFormat="1" ht="38.25">
      <c r="A303" s="23">
        <v>43985</v>
      </c>
      <c r="B303" s="24" t="s">
        <v>19</v>
      </c>
      <c r="C303" s="24" t="s">
        <v>20</v>
      </c>
      <c r="D303" s="24" t="s">
        <v>21</v>
      </c>
      <c r="E303" s="24" t="s">
        <v>22</v>
      </c>
      <c r="F303" s="25">
        <v>9590</v>
      </c>
      <c r="G303" s="25">
        <v>26</v>
      </c>
      <c r="H303" s="25">
        <f>35-9</f>
        <v>26</v>
      </c>
      <c r="I303" s="25">
        <v>0</v>
      </c>
      <c r="J303" s="26">
        <v>0</v>
      </c>
      <c r="K303" s="26">
        <v>0</v>
      </c>
      <c r="L303" s="26">
        <v>0</v>
      </c>
      <c r="M303" s="27" t="s">
        <v>33</v>
      </c>
    </row>
    <row r="304" spans="1:13" s="9" customFormat="1" ht="16.5" customHeight="1">
      <c r="A304" s="285">
        <v>43985</v>
      </c>
      <c r="B304" s="288" t="s">
        <v>19</v>
      </c>
      <c r="C304" s="288" t="s">
        <v>20</v>
      </c>
      <c r="D304" s="288" t="s">
        <v>47</v>
      </c>
      <c r="E304" s="288" t="s">
        <v>23</v>
      </c>
      <c r="F304" s="283">
        <v>21850</v>
      </c>
      <c r="G304" s="283">
        <v>1058</v>
      </c>
      <c r="H304" s="283">
        <v>45</v>
      </c>
      <c r="I304" s="283">
        <v>1013</v>
      </c>
      <c r="J304" s="290">
        <v>0</v>
      </c>
      <c r="K304" s="290">
        <v>0</v>
      </c>
      <c r="L304" s="91">
        <v>7</v>
      </c>
      <c r="M304" s="92" t="s">
        <v>50</v>
      </c>
    </row>
    <row r="305" spans="1:13" s="9" customFormat="1" ht="16.5" customHeight="1">
      <c r="A305" s="286"/>
      <c r="B305" s="289"/>
      <c r="C305" s="289"/>
      <c r="D305" s="289"/>
      <c r="E305" s="289"/>
      <c r="F305" s="284"/>
      <c r="G305" s="284"/>
      <c r="H305" s="284"/>
      <c r="I305" s="284"/>
      <c r="J305" s="291"/>
      <c r="K305" s="291"/>
      <c r="L305" s="91">
        <v>7</v>
      </c>
      <c r="M305" s="92" t="s">
        <v>51</v>
      </c>
    </row>
    <row r="306" spans="1:13" s="9" customFormat="1" ht="16.5" customHeight="1">
      <c r="A306" s="285">
        <v>43985</v>
      </c>
      <c r="B306" s="288" t="s">
        <v>19</v>
      </c>
      <c r="C306" s="288" t="s">
        <v>20</v>
      </c>
      <c r="D306" s="288" t="s">
        <v>24</v>
      </c>
      <c r="E306" s="288" t="s">
        <v>25</v>
      </c>
      <c r="F306" s="283">
        <v>14065</v>
      </c>
      <c r="G306" s="283">
        <v>217</v>
      </c>
      <c r="H306" s="283">
        <v>20</v>
      </c>
      <c r="I306" s="283">
        <v>197</v>
      </c>
      <c r="J306" s="290">
        <v>0</v>
      </c>
      <c r="K306" s="290">
        <v>0</v>
      </c>
      <c r="L306" s="290">
        <v>0</v>
      </c>
      <c r="M306" s="299" t="s">
        <v>33</v>
      </c>
    </row>
    <row r="307" spans="1:13" s="9" customFormat="1" ht="16.5" customHeight="1">
      <c r="A307" s="286"/>
      <c r="B307" s="289"/>
      <c r="C307" s="289"/>
      <c r="D307" s="289"/>
      <c r="E307" s="289"/>
      <c r="F307" s="284"/>
      <c r="G307" s="284"/>
      <c r="H307" s="284"/>
      <c r="I307" s="284"/>
      <c r="J307" s="291"/>
      <c r="K307" s="291"/>
      <c r="L307" s="291"/>
      <c r="M307" s="300"/>
    </row>
    <row r="308" spans="1:13" s="9" customFormat="1" ht="16.5" customHeight="1">
      <c r="A308" s="285">
        <v>43985</v>
      </c>
      <c r="B308" s="288" t="s">
        <v>19</v>
      </c>
      <c r="C308" s="288" t="s">
        <v>20</v>
      </c>
      <c r="D308" s="288" t="s">
        <v>48</v>
      </c>
      <c r="E308" s="288" t="s">
        <v>26</v>
      </c>
      <c r="F308" s="306">
        <v>15000</v>
      </c>
      <c r="G308" s="306">
        <v>760</v>
      </c>
      <c r="H308" s="306">
        <v>418</v>
      </c>
      <c r="I308" s="306">
        <v>342</v>
      </c>
      <c r="J308" s="307">
        <v>0</v>
      </c>
      <c r="K308" s="307">
        <v>0</v>
      </c>
      <c r="L308" s="290">
        <v>40</v>
      </c>
      <c r="M308" s="283" t="s">
        <v>50</v>
      </c>
    </row>
    <row r="309" spans="1:13" s="9" customFormat="1" ht="16.5" customHeight="1">
      <c r="A309" s="303"/>
      <c r="B309" s="304"/>
      <c r="C309" s="304"/>
      <c r="D309" s="304"/>
      <c r="E309" s="305"/>
      <c r="F309" s="306"/>
      <c r="G309" s="306"/>
      <c r="H309" s="306"/>
      <c r="I309" s="306"/>
      <c r="J309" s="307"/>
      <c r="K309" s="307"/>
      <c r="L309" s="291"/>
      <c r="M309" s="284"/>
    </row>
    <row r="310" spans="1:13" s="9" customFormat="1" ht="16.5" customHeight="1">
      <c r="A310" s="286"/>
      <c r="B310" s="289"/>
      <c r="C310" s="289"/>
      <c r="D310" s="289"/>
      <c r="E310" s="295"/>
      <c r="F310" s="306"/>
      <c r="G310" s="306"/>
      <c r="H310" s="306"/>
      <c r="I310" s="306"/>
      <c r="J310" s="307"/>
      <c r="K310" s="307"/>
      <c r="L310" s="68">
        <v>40</v>
      </c>
      <c r="M310" s="67" t="s">
        <v>51</v>
      </c>
    </row>
    <row r="311" spans="1:13" s="9" customFormat="1" ht="16.5" customHeight="1">
      <c r="A311" s="285">
        <v>43985</v>
      </c>
      <c r="B311" s="288" t="s">
        <v>19</v>
      </c>
      <c r="C311" s="288" t="s">
        <v>20</v>
      </c>
      <c r="D311" s="288" t="s">
        <v>27</v>
      </c>
      <c r="E311" s="288" t="s">
        <v>28</v>
      </c>
      <c r="F311" s="283">
        <v>32590</v>
      </c>
      <c r="G311" s="283">
        <v>297</v>
      </c>
      <c r="H311" s="283">
        <v>225</v>
      </c>
      <c r="I311" s="283">
        <v>72</v>
      </c>
      <c r="J311" s="290">
        <v>0</v>
      </c>
      <c r="K311" s="290">
        <v>0</v>
      </c>
      <c r="L311" s="68">
        <v>143</v>
      </c>
      <c r="M311" s="67" t="s">
        <v>50</v>
      </c>
    </row>
    <row r="312" spans="1:13" s="9" customFormat="1" ht="16.5" customHeight="1" thickBot="1">
      <c r="A312" s="287"/>
      <c r="B312" s="296"/>
      <c r="C312" s="296"/>
      <c r="D312" s="296"/>
      <c r="E312" s="296"/>
      <c r="F312" s="297"/>
      <c r="G312" s="297"/>
      <c r="H312" s="297"/>
      <c r="I312" s="297"/>
      <c r="J312" s="298"/>
      <c r="K312" s="298"/>
      <c r="L312" s="68">
        <v>28</v>
      </c>
      <c r="M312" s="67" t="s">
        <v>51</v>
      </c>
    </row>
    <row r="313" spans="1:13" s="9" customFormat="1" ht="16.5" customHeight="1" thickBot="1">
      <c r="A313" s="292" t="s">
        <v>16</v>
      </c>
      <c r="B313" s="293"/>
      <c r="C313" s="293"/>
      <c r="D313" s="293"/>
      <c r="E313" s="294"/>
      <c r="F313" s="1">
        <f t="shared" ref="F313:G313" si="46">SUM(F303:F312)</f>
        <v>93095</v>
      </c>
      <c r="G313" s="1">
        <f t="shared" si="46"/>
        <v>2358</v>
      </c>
      <c r="H313" s="1">
        <f>SUM(H303:H312)</f>
        <v>734</v>
      </c>
      <c r="I313" s="1">
        <f>SUM(I303:I312)</f>
        <v>1624</v>
      </c>
      <c r="J313" s="31">
        <f t="shared" ref="J313:K313" si="47">SUM(J303:J312)</f>
        <v>0</v>
      </c>
      <c r="K313" s="1">
        <f t="shared" si="47"/>
        <v>0</v>
      </c>
      <c r="L313" s="37"/>
      <c r="M313" s="45"/>
    </row>
    <row r="314" spans="1:13" s="9" customFormat="1" ht="16.5" customHeight="1" thickBot="1">
      <c r="A314" s="78"/>
      <c r="B314" s="79"/>
      <c r="C314" s="79"/>
      <c r="D314" s="79"/>
      <c r="E314" s="80"/>
      <c r="F314" s="81"/>
      <c r="G314" s="81"/>
      <c r="H314" s="81"/>
      <c r="I314" s="81"/>
      <c r="J314" s="82"/>
      <c r="K314" s="81"/>
      <c r="L314" s="83"/>
      <c r="M314" s="84"/>
    </row>
    <row r="315" spans="1:13" s="15" customFormat="1" ht="72" thickBot="1">
      <c r="A315" s="16" t="s">
        <v>0</v>
      </c>
      <c r="B315" s="28" t="s">
        <v>49</v>
      </c>
      <c r="C315" s="17" t="s">
        <v>2</v>
      </c>
      <c r="D315" s="28" t="s">
        <v>3</v>
      </c>
      <c r="E315" s="28" t="s">
        <v>4</v>
      </c>
      <c r="F315" s="28" t="s">
        <v>46</v>
      </c>
      <c r="G315" s="28" t="s">
        <v>6</v>
      </c>
      <c r="H315" s="28" t="s">
        <v>10</v>
      </c>
      <c r="I315" s="28" t="s">
        <v>11</v>
      </c>
      <c r="J315" s="28" t="s">
        <v>8</v>
      </c>
      <c r="K315" s="28" t="s">
        <v>9</v>
      </c>
      <c r="L315" s="18" t="s">
        <v>7</v>
      </c>
      <c r="M315" s="29" t="s">
        <v>17</v>
      </c>
    </row>
    <row r="316" spans="1:13" s="15" customFormat="1" ht="38.25">
      <c r="A316" s="23">
        <v>43984</v>
      </c>
      <c r="B316" s="24" t="s">
        <v>19</v>
      </c>
      <c r="C316" s="24" t="s">
        <v>20</v>
      </c>
      <c r="D316" s="24" t="s">
        <v>21</v>
      </c>
      <c r="E316" s="24" t="s">
        <v>22</v>
      </c>
      <c r="F316" s="25">
        <v>9590</v>
      </c>
      <c r="G316" s="25">
        <v>26</v>
      </c>
      <c r="H316" s="25">
        <f>35-9</f>
        <v>26</v>
      </c>
      <c r="I316" s="25">
        <v>0</v>
      </c>
      <c r="J316" s="26">
        <v>0</v>
      </c>
      <c r="K316" s="26">
        <v>0</v>
      </c>
      <c r="L316" s="26">
        <v>0</v>
      </c>
      <c r="M316" s="27" t="s">
        <v>33</v>
      </c>
    </row>
    <row r="317" spans="1:13" s="15" customFormat="1" ht="16.5" customHeight="1">
      <c r="A317" s="285">
        <v>43984</v>
      </c>
      <c r="B317" s="288" t="s">
        <v>19</v>
      </c>
      <c r="C317" s="288" t="s">
        <v>20</v>
      </c>
      <c r="D317" s="288" t="s">
        <v>47</v>
      </c>
      <c r="E317" s="288" t="s">
        <v>23</v>
      </c>
      <c r="F317" s="283">
        <v>21850</v>
      </c>
      <c r="G317" s="283">
        <v>1058</v>
      </c>
      <c r="H317" s="283">
        <v>38</v>
      </c>
      <c r="I317" s="283">
        <v>1020</v>
      </c>
      <c r="J317" s="290">
        <v>0</v>
      </c>
      <c r="K317" s="290">
        <v>0</v>
      </c>
      <c r="L317" s="290">
        <v>0</v>
      </c>
      <c r="M317" s="299" t="s">
        <v>33</v>
      </c>
    </row>
    <row r="318" spans="1:13" s="15" customFormat="1" ht="16.5" customHeight="1">
      <c r="A318" s="286"/>
      <c r="B318" s="289"/>
      <c r="C318" s="289"/>
      <c r="D318" s="289"/>
      <c r="E318" s="289"/>
      <c r="F318" s="284"/>
      <c r="G318" s="284"/>
      <c r="H318" s="284"/>
      <c r="I318" s="284"/>
      <c r="J318" s="291"/>
      <c r="K318" s="291"/>
      <c r="L318" s="291"/>
      <c r="M318" s="300"/>
    </row>
    <row r="319" spans="1:13" s="15" customFormat="1" ht="16.5" customHeight="1">
      <c r="A319" s="285">
        <v>43984</v>
      </c>
      <c r="B319" s="288" t="s">
        <v>19</v>
      </c>
      <c r="C319" s="288" t="s">
        <v>20</v>
      </c>
      <c r="D319" s="288" t="s">
        <v>24</v>
      </c>
      <c r="E319" s="288" t="s">
        <v>25</v>
      </c>
      <c r="F319" s="283">
        <v>14065</v>
      </c>
      <c r="G319" s="283">
        <v>217</v>
      </c>
      <c r="H319" s="283">
        <v>20</v>
      </c>
      <c r="I319" s="283">
        <v>197</v>
      </c>
      <c r="J319" s="290">
        <v>0</v>
      </c>
      <c r="K319" s="290">
        <v>0</v>
      </c>
      <c r="L319" s="290">
        <v>0</v>
      </c>
      <c r="M319" s="299" t="s">
        <v>33</v>
      </c>
    </row>
    <row r="320" spans="1:13" s="15" customFormat="1" ht="16.5" customHeight="1">
      <c r="A320" s="286"/>
      <c r="B320" s="289"/>
      <c r="C320" s="289"/>
      <c r="D320" s="289"/>
      <c r="E320" s="289"/>
      <c r="F320" s="284"/>
      <c r="G320" s="284"/>
      <c r="H320" s="284"/>
      <c r="I320" s="284"/>
      <c r="J320" s="291"/>
      <c r="K320" s="291"/>
      <c r="L320" s="291"/>
      <c r="M320" s="300"/>
    </row>
    <row r="321" spans="1:13" s="15" customFormat="1" ht="16.5" customHeight="1">
      <c r="A321" s="285">
        <v>43984</v>
      </c>
      <c r="B321" s="288" t="s">
        <v>19</v>
      </c>
      <c r="C321" s="288" t="s">
        <v>20</v>
      </c>
      <c r="D321" s="288" t="s">
        <v>48</v>
      </c>
      <c r="E321" s="288" t="s">
        <v>26</v>
      </c>
      <c r="F321" s="306">
        <v>15000</v>
      </c>
      <c r="G321" s="306">
        <v>760</v>
      </c>
      <c r="H321" s="306">
        <v>418</v>
      </c>
      <c r="I321" s="306">
        <v>342</v>
      </c>
      <c r="J321" s="307">
        <v>0</v>
      </c>
      <c r="K321" s="307">
        <v>0</v>
      </c>
      <c r="L321" s="290">
        <v>40</v>
      </c>
      <c r="M321" s="283" t="s">
        <v>50</v>
      </c>
    </row>
    <row r="322" spans="1:13" s="15" customFormat="1" ht="16.5" customHeight="1">
      <c r="A322" s="303"/>
      <c r="B322" s="304"/>
      <c r="C322" s="304"/>
      <c r="D322" s="304"/>
      <c r="E322" s="305"/>
      <c r="F322" s="306"/>
      <c r="G322" s="306"/>
      <c r="H322" s="306"/>
      <c r="I322" s="306"/>
      <c r="J322" s="307"/>
      <c r="K322" s="307"/>
      <c r="L322" s="291"/>
      <c r="M322" s="284"/>
    </row>
    <row r="323" spans="1:13" s="15" customFormat="1" ht="16.5" customHeight="1">
      <c r="A323" s="286"/>
      <c r="B323" s="289"/>
      <c r="C323" s="289"/>
      <c r="D323" s="289"/>
      <c r="E323" s="295"/>
      <c r="F323" s="306"/>
      <c r="G323" s="306"/>
      <c r="H323" s="306"/>
      <c r="I323" s="306"/>
      <c r="J323" s="307"/>
      <c r="K323" s="307"/>
      <c r="L323" s="54">
        <v>40</v>
      </c>
      <c r="M323" s="53" t="s">
        <v>51</v>
      </c>
    </row>
    <row r="324" spans="1:13" s="15" customFormat="1" ht="16.5" customHeight="1">
      <c r="A324" s="285">
        <v>43984</v>
      </c>
      <c r="B324" s="288" t="s">
        <v>19</v>
      </c>
      <c r="C324" s="288" t="s">
        <v>20</v>
      </c>
      <c r="D324" s="288" t="s">
        <v>27</v>
      </c>
      <c r="E324" s="288" t="s">
        <v>28</v>
      </c>
      <c r="F324" s="283">
        <v>32590</v>
      </c>
      <c r="G324" s="283">
        <v>297</v>
      </c>
      <c r="H324" s="283">
        <v>225</v>
      </c>
      <c r="I324" s="283">
        <v>72</v>
      </c>
      <c r="J324" s="290">
        <v>0</v>
      </c>
      <c r="K324" s="290">
        <v>0</v>
      </c>
      <c r="L324" s="54">
        <v>143</v>
      </c>
      <c r="M324" s="53" t="s">
        <v>50</v>
      </c>
    </row>
    <row r="325" spans="1:13" s="15" customFormat="1" ht="16.5" customHeight="1" thickBot="1">
      <c r="A325" s="287"/>
      <c r="B325" s="296"/>
      <c r="C325" s="296"/>
      <c r="D325" s="296"/>
      <c r="E325" s="296"/>
      <c r="F325" s="297"/>
      <c r="G325" s="297"/>
      <c r="H325" s="297"/>
      <c r="I325" s="297"/>
      <c r="J325" s="298"/>
      <c r="K325" s="298"/>
      <c r="L325" s="54">
        <v>28</v>
      </c>
      <c r="M325" s="53" t="s">
        <v>51</v>
      </c>
    </row>
    <row r="326" spans="1:13" s="15" customFormat="1" ht="16.5" customHeight="1" thickBot="1">
      <c r="A326" s="292" t="s">
        <v>16</v>
      </c>
      <c r="B326" s="293"/>
      <c r="C326" s="293"/>
      <c r="D326" s="293"/>
      <c r="E326" s="294"/>
      <c r="F326" s="1">
        <f t="shared" ref="F326:G326" si="48">SUM(F316:F325)</f>
        <v>93095</v>
      </c>
      <c r="G326" s="1">
        <f t="shared" si="48"/>
        <v>2358</v>
      </c>
      <c r="H326" s="1">
        <f>SUM(H316:H325)</f>
        <v>727</v>
      </c>
      <c r="I326" s="1">
        <f>SUM(I316:I325)</f>
        <v>1631</v>
      </c>
      <c r="J326" s="31">
        <f t="shared" ref="J326:K326" si="49">SUM(J316:J325)</f>
        <v>0</v>
      </c>
      <c r="K326" s="1">
        <f t="shared" si="49"/>
        <v>0</v>
      </c>
      <c r="L326" s="37"/>
      <c r="M326" s="45"/>
    </row>
    <row r="327" spans="1:13" s="9" customFormat="1" ht="16.5" customHeight="1" thickBot="1">
      <c r="A327" s="8"/>
      <c r="B327" s="8"/>
      <c r="C327" s="8"/>
      <c r="D327" s="8"/>
      <c r="E327" s="8"/>
      <c r="F327" s="8"/>
      <c r="G327" s="8"/>
      <c r="H327" s="8"/>
      <c r="I327" s="8"/>
      <c r="J327" s="8"/>
      <c r="K327" s="8"/>
      <c r="L327" s="8"/>
      <c r="M327" s="8"/>
    </row>
    <row r="328" spans="1:13" s="15" customFormat="1" ht="72" thickBot="1">
      <c r="A328" s="16" t="s">
        <v>0</v>
      </c>
      <c r="B328" s="28" t="s">
        <v>49</v>
      </c>
      <c r="C328" s="17" t="s">
        <v>2</v>
      </c>
      <c r="D328" s="28" t="s">
        <v>3</v>
      </c>
      <c r="E328" s="28" t="s">
        <v>4</v>
      </c>
      <c r="F328" s="28" t="s">
        <v>46</v>
      </c>
      <c r="G328" s="28" t="s">
        <v>6</v>
      </c>
      <c r="H328" s="28" t="s">
        <v>10</v>
      </c>
      <c r="I328" s="28" t="s">
        <v>11</v>
      </c>
      <c r="J328" s="28" t="s">
        <v>8</v>
      </c>
      <c r="K328" s="28" t="s">
        <v>9</v>
      </c>
      <c r="L328" s="18" t="s">
        <v>7</v>
      </c>
      <c r="M328" s="29" t="s">
        <v>17</v>
      </c>
    </row>
    <row r="329" spans="1:13" s="15" customFormat="1" ht="38.25">
      <c r="A329" s="23">
        <v>43983</v>
      </c>
      <c r="B329" s="24" t="s">
        <v>19</v>
      </c>
      <c r="C329" s="24" t="s">
        <v>20</v>
      </c>
      <c r="D329" s="24" t="s">
        <v>21</v>
      </c>
      <c r="E329" s="24" t="s">
        <v>22</v>
      </c>
      <c r="F329" s="25">
        <v>9590</v>
      </c>
      <c r="G329" s="25">
        <v>35</v>
      </c>
      <c r="H329" s="25">
        <f>53-18</f>
        <v>35</v>
      </c>
      <c r="I329" s="25">
        <v>0</v>
      </c>
      <c r="J329" s="26">
        <v>0</v>
      </c>
      <c r="K329" s="26">
        <v>0</v>
      </c>
      <c r="L329" s="26">
        <v>0</v>
      </c>
      <c r="M329" s="27" t="s">
        <v>33</v>
      </c>
    </row>
    <row r="330" spans="1:13" s="15" customFormat="1" ht="16.5" customHeight="1">
      <c r="A330" s="285">
        <v>43983</v>
      </c>
      <c r="B330" s="288" t="s">
        <v>19</v>
      </c>
      <c r="C330" s="288" t="s">
        <v>20</v>
      </c>
      <c r="D330" s="288" t="s">
        <v>47</v>
      </c>
      <c r="E330" s="288" t="s">
        <v>23</v>
      </c>
      <c r="F330" s="283">
        <v>21850</v>
      </c>
      <c r="G330" s="283">
        <v>1058</v>
      </c>
      <c r="H330" s="283">
        <v>38</v>
      </c>
      <c r="I330" s="283">
        <v>1020</v>
      </c>
      <c r="J330" s="290">
        <v>0</v>
      </c>
      <c r="K330" s="290">
        <v>0</v>
      </c>
      <c r="L330" s="290">
        <v>0</v>
      </c>
      <c r="M330" s="299" t="s">
        <v>33</v>
      </c>
    </row>
    <row r="331" spans="1:13" s="15" customFormat="1" ht="16.5" customHeight="1">
      <c r="A331" s="286"/>
      <c r="B331" s="289"/>
      <c r="C331" s="289"/>
      <c r="D331" s="289"/>
      <c r="E331" s="289"/>
      <c r="F331" s="284"/>
      <c r="G331" s="284"/>
      <c r="H331" s="284"/>
      <c r="I331" s="284"/>
      <c r="J331" s="291"/>
      <c r="K331" s="291"/>
      <c r="L331" s="291"/>
      <c r="M331" s="300"/>
    </row>
    <row r="332" spans="1:13" s="15" customFormat="1" ht="16.5" customHeight="1">
      <c r="A332" s="285">
        <v>43983</v>
      </c>
      <c r="B332" s="288" t="s">
        <v>19</v>
      </c>
      <c r="C332" s="288" t="s">
        <v>20</v>
      </c>
      <c r="D332" s="288" t="s">
        <v>24</v>
      </c>
      <c r="E332" s="288" t="s">
        <v>25</v>
      </c>
      <c r="F332" s="283">
        <v>14065</v>
      </c>
      <c r="G332" s="283">
        <v>217</v>
      </c>
      <c r="H332" s="283">
        <v>26</v>
      </c>
      <c r="I332" s="283">
        <v>191</v>
      </c>
      <c r="J332" s="290">
        <v>0</v>
      </c>
      <c r="K332" s="290">
        <v>0</v>
      </c>
      <c r="L332" s="290">
        <v>0</v>
      </c>
      <c r="M332" s="299" t="s">
        <v>33</v>
      </c>
    </row>
    <row r="333" spans="1:13" s="15" customFormat="1" ht="16.5" customHeight="1">
      <c r="A333" s="286"/>
      <c r="B333" s="289"/>
      <c r="C333" s="289"/>
      <c r="D333" s="289"/>
      <c r="E333" s="289"/>
      <c r="F333" s="284"/>
      <c r="G333" s="284"/>
      <c r="H333" s="284"/>
      <c r="I333" s="284"/>
      <c r="J333" s="291"/>
      <c r="K333" s="291"/>
      <c r="L333" s="291"/>
      <c r="M333" s="300"/>
    </row>
    <row r="334" spans="1:13" s="15" customFormat="1" ht="16.5" customHeight="1">
      <c r="A334" s="285">
        <v>43983</v>
      </c>
      <c r="B334" s="288" t="s">
        <v>19</v>
      </c>
      <c r="C334" s="288" t="s">
        <v>20</v>
      </c>
      <c r="D334" s="288" t="s">
        <v>48</v>
      </c>
      <c r="E334" s="288" t="s">
        <v>26</v>
      </c>
      <c r="F334" s="306">
        <v>15000</v>
      </c>
      <c r="G334" s="306">
        <v>760</v>
      </c>
      <c r="H334" s="306">
        <v>418</v>
      </c>
      <c r="I334" s="306">
        <v>342</v>
      </c>
      <c r="J334" s="307">
        <v>0</v>
      </c>
      <c r="K334" s="307">
        <v>0</v>
      </c>
      <c r="L334" s="290">
        <v>40</v>
      </c>
      <c r="M334" s="283" t="s">
        <v>50</v>
      </c>
    </row>
    <row r="335" spans="1:13" s="15" customFormat="1" ht="16.5" customHeight="1">
      <c r="A335" s="303"/>
      <c r="B335" s="304"/>
      <c r="C335" s="304"/>
      <c r="D335" s="304"/>
      <c r="E335" s="305"/>
      <c r="F335" s="306"/>
      <c r="G335" s="306"/>
      <c r="H335" s="306"/>
      <c r="I335" s="306"/>
      <c r="J335" s="307"/>
      <c r="K335" s="307"/>
      <c r="L335" s="291"/>
      <c r="M335" s="284"/>
    </row>
    <row r="336" spans="1:13" s="15" customFormat="1" ht="16.5" customHeight="1">
      <c r="A336" s="286"/>
      <c r="B336" s="289"/>
      <c r="C336" s="289"/>
      <c r="D336" s="289"/>
      <c r="E336" s="295"/>
      <c r="F336" s="306"/>
      <c r="G336" s="306"/>
      <c r="H336" s="306"/>
      <c r="I336" s="306"/>
      <c r="J336" s="307"/>
      <c r="K336" s="307"/>
      <c r="L336" s="54">
        <v>40</v>
      </c>
      <c r="M336" s="53" t="s">
        <v>51</v>
      </c>
    </row>
    <row r="337" spans="1:13" s="15" customFormat="1" ht="16.5" customHeight="1">
      <c r="A337" s="285">
        <v>43983</v>
      </c>
      <c r="B337" s="288" t="s">
        <v>19</v>
      </c>
      <c r="C337" s="288" t="s">
        <v>20</v>
      </c>
      <c r="D337" s="288" t="s">
        <v>27</v>
      </c>
      <c r="E337" s="288" t="s">
        <v>28</v>
      </c>
      <c r="F337" s="283">
        <v>32590</v>
      </c>
      <c r="G337" s="283">
        <v>297</v>
      </c>
      <c r="H337" s="283">
        <v>215</v>
      </c>
      <c r="I337" s="283">
        <v>82</v>
      </c>
      <c r="J337" s="290">
        <v>0</v>
      </c>
      <c r="K337" s="290">
        <v>0</v>
      </c>
      <c r="L337" s="54">
        <v>133</v>
      </c>
      <c r="M337" s="53" t="s">
        <v>50</v>
      </c>
    </row>
    <row r="338" spans="1:13" s="15" customFormat="1" ht="16.5" customHeight="1" thickBot="1">
      <c r="A338" s="287"/>
      <c r="B338" s="296"/>
      <c r="C338" s="296"/>
      <c r="D338" s="296"/>
      <c r="E338" s="296"/>
      <c r="F338" s="297"/>
      <c r="G338" s="297"/>
      <c r="H338" s="297"/>
      <c r="I338" s="297"/>
      <c r="J338" s="298"/>
      <c r="K338" s="298"/>
      <c r="L338" s="54">
        <v>18</v>
      </c>
      <c r="M338" s="53" t="s">
        <v>51</v>
      </c>
    </row>
    <row r="339" spans="1:13" s="15" customFormat="1" ht="16.5" customHeight="1" thickBot="1">
      <c r="A339" s="292" t="s">
        <v>16</v>
      </c>
      <c r="B339" s="293"/>
      <c r="C339" s="293"/>
      <c r="D339" s="293"/>
      <c r="E339" s="294"/>
      <c r="F339" s="1">
        <f t="shared" ref="F339:G339" si="50">SUM(F329:F338)</f>
        <v>93095</v>
      </c>
      <c r="G339" s="1">
        <f t="shared" si="50"/>
        <v>2367</v>
      </c>
      <c r="H339" s="1">
        <f>SUM(H329:H338)</f>
        <v>732</v>
      </c>
      <c r="I339" s="1">
        <f>SUM(I329:I338)</f>
        <v>1635</v>
      </c>
      <c r="J339" s="31">
        <f t="shared" ref="J339:K339" si="51">SUM(J329:J338)</f>
        <v>0</v>
      </c>
      <c r="K339" s="1">
        <f t="shared" si="51"/>
        <v>0</v>
      </c>
      <c r="L339" s="37"/>
      <c r="M339" s="45"/>
    </row>
    <row r="340" spans="1:13" ht="279.75" customHeight="1">
      <c r="A340" s="308" t="s">
        <v>45</v>
      </c>
      <c r="B340" s="308"/>
      <c r="C340" s="308"/>
      <c r="D340" s="308"/>
      <c r="E340" s="308"/>
      <c r="F340" s="308"/>
      <c r="G340" s="308"/>
      <c r="H340" s="308"/>
      <c r="I340" s="308"/>
      <c r="J340" s="308"/>
      <c r="K340" s="308"/>
      <c r="L340" s="308"/>
      <c r="M340" s="308"/>
    </row>
  </sheetData>
  <mergeCells count="1302">
    <mergeCell ref="L29:L30"/>
    <mergeCell ref="M29:M30"/>
    <mergeCell ref="A31:E31"/>
    <mergeCell ref="A27:A28"/>
    <mergeCell ref="B27:B28"/>
    <mergeCell ref="C27:C28"/>
    <mergeCell ref="D27:D28"/>
    <mergeCell ref="E27:E28"/>
    <mergeCell ref="F27:F28"/>
    <mergeCell ref="G27:G28"/>
    <mergeCell ref="H27:H28"/>
    <mergeCell ref="I27:I28"/>
    <mergeCell ref="J27:J28"/>
    <mergeCell ref="K27:K28"/>
    <mergeCell ref="A29:A30"/>
    <mergeCell ref="B29:B30"/>
    <mergeCell ref="C29:C30"/>
    <mergeCell ref="D29:D30"/>
    <mergeCell ref="E29:E30"/>
    <mergeCell ref="F29:F30"/>
    <mergeCell ref="G29:G30"/>
    <mergeCell ref="H29:H30"/>
    <mergeCell ref="I29:I30"/>
    <mergeCell ref="J29:J30"/>
    <mergeCell ref="K29:K30"/>
    <mergeCell ref="A23:A24"/>
    <mergeCell ref="B23:B24"/>
    <mergeCell ref="C23:C24"/>
    <mergeCell ref="D23:D24"/>
    <mergeCell ref="E23:E24"/>
    <mergeCell ref="F23:F24"/>
    <mergeCell ref="G23:G24"/>
    <mergeCell ref="H23:H24"/>
    <mergeCell ref="I23:I24"/>
    <mergeCell ref="J23:J24"/>
    <mergeCell ref="K23:K24"/>
    <mergeCell ref="L23:L24"/>
    <mergeCell ref="M23:M24"/>
    <mergeCell ref="A25:A26"/>
    <mergeCell ref="B25:B26"/>
    <mergeCell ref="C25:C26"/>
    <mergeCell ref="D25:D26"/>
    <mergeCell ref="E25:E26"/>
    <mergeCell ref="F25:F26"/>
    <mergeCell ref="G25:G26"/>
    <mergeCell ref="H25:H26"/>
    <mergeCell ref="I25:I26"/>
    <mergeCell ref="J25:J26"/>
    <mergeCell ref="K25:K26"/>
    <mergeCell ref="L25:L26"/>
    <mergeCell ref="M25:M26"/>
    <mergeCell ref="A79:E79"/>
    <mergeCell ref="A75:A76"/>
    <mergeCell ref="B75:B76"/>
    <mergeCell ref="C75:C76"/>
    <mergeCell ref="D75:D76"/>
    <mergeCell ref="E75:E76"/>
    <mergeCell ref="F75:F76"/>
    <mergeCell ref="G75:G76"/>
    <mergeCell ref="H75:H76"/>
    <mergeCell ref="I75:I76"/>
    <mergeCell ref="J75:J76"/>
    <mergeCell ref="K75:K76"/>
    <mergeCell ref="A77:A78"/>
    <mergeCell ref="B77:B78"/>
    <mergeCell ref="C77:C78"/>
    <mergeCell ref="D77:D78"/>
    <mergeCell ref="E77:E78"/>
    <mergeCell ref="F77:F78"/>
    <mergeCell ref="G77:G78"/>
    <mergeCell ref="H77:H78"/>
    <mergeCell ref="I77:I78"/>
    <mergeCell ref="J77:J78"/>
    <mergeCell ref="K77:K78"/>
    <mergeCell ref="L77:L78"/>
    <mergeCell ref="M77:M78"/>
    <mergeCell ref="A71:A72"/>
    <mergeCell ref="B71:B72"/>
    <mergeCell ref="C71:C72"/>
    <mergeCell ref="D71:D72"/>
    <mergeCell ref="E71:E72"/>
    <mergeCell ref="F71:F72"/>
    <mergeCell ref="G71:G72"/>
    <mergeCell ref="H71:H72"/>
    <mergeCell ref="I71:I72"/>
    <mergeCell ref="J71:J72"/>
    <mergeCell ref="K71:K72"/>
    <mergeCell ref="L71:L72"/>
    <mergeCell ref="M71:M72"/>
    <mergeCell ref="A73:A74"/>
    <mergeCell ref="B73:B74"/>
    <mergeCell ref="C73:C74"/>
    <mergeCell ref="D73:D74"/>
    <mergeCell ref="E73:E74"/>
    <mergeCell ref="F73:F74"/>
    <mergeCell ref="G73:G74"/>
    <mergeCell ref="H73:H74"/>
    <mergeCell ref="I73:I74"/>
    <mergeCell ref="J73:J74"/>
    <mergeCell ref="K73:K74"/>
    <mergeCell ref="L73:L74"/>
    <mergeCell ref="M73:M74"/>
    <mergeCell ref="K100:K102"/>
    <mergeCell ref="L100:L102"/>
    <mergeCell ref="M100:M102"/>
    <mergeCell ref="A103:A104"/>
    <mergeCell ref="B103:B104"/>
    <mergeCell ref="C103:C104"/>
    <mergeCell ref="D103:D104"/>
    <mergeCell ref="E103:E104"/>
    <mergeCell ref="F103:F104"/>
    <mergeCell ref="G103:G104"/>
    <mergeCell ref="H103:H104"/>
    <mergeCell ref="I103:I104"/>
    <mergeCell ref="J103:J104"/>
    <mergeCell ref="K103:K104"/>
    <mergeCell ref="L103:L104"/>
    <mergeCell ref="M103:M104"/>
    <mergeCell ref="A100:A102"/>
    <mergeCell ref="B100:B102"/>
    <mergeCell ref="C100:C102"/>
    <mergeCell ref="D100:D102"/>
    <mergeCell ref="E100:E102"/>
    <mergeCell ref="F100:F102"/>
    <mergeCell ref="G100:G102"/>
    <mergeCell ref="H100:H102"/>
    <mergeCell ref="I100:I102"/>
    <mergeCell ref="M96:M97"/>
    <mergeCell ref="A98:A99"/>
    <mergeCell ref="B98:B99"/>
    <mergeCell ref="C98:C99"/>
    <mergeCell ref="D98:D99"/>
    <mergeCell ref="E98:E99"/>
    <mergeCell ref="F98:F99"/>
    <mergeCell ref="G98:G99"/>
    <mergeCell ref="H98:H99"/>
    <mergeCell ref="I98:I99"/>
    <mergeCell ref="J98:J99"/>
    <mergeCell ref="K98:K99"/>
    <mergeCell ref="L98:L99"/>
    <mergeCell ref="M98:M99"/>
    <mergeCell ref="A96:A97"/>
    <mergeCell ref="B96:B97"/>
    <mergeCell ref="C96:C97"/>
    <mergeCell ref="D96:D97"/>
    <mergeCell ref="E96:E97"/>
    <mergeCell ref="F96:F97"/>
    <mergeCell ref="G96:G97"/>
    <mergeCell ref="H96:H97"/>
    <mergeCell ref="I96:I97"/>
    <mergeCell ref="J96:J97"/>
    <mergeCell ref="K96:K97"/>
    <mergeCell ref="L96:L97"/>
    <mergeCell ref="A131:E131"/>
    <mergeCell ref="J126:J128"/>
    <mergeCell ref="K126:K128"/>
    <mergeCell ref="L126:L128"/>
    <mergeCell ref="J122:J123"/>
    <mergeCell ref="K122:K123"/>
    <mergeCell ref="L122:L123"/>
    <mergeCell ref="E109:E110"/>
    <mergeCell ref="F109:F110"/>
    <mergeCell ref="G109:G110"/>
    <mergeCell ref="H109:H110"/>
    <mergeCell ref="I109:I110"/>
    <mergeCell ref="G113:G115"/>
    <mergeCell ref="H113:H115"/>
    <mergeCell ref="I113:I115"/>
    <mergeCell ref="J109:J110"/>
    <mergeCell ref="K109:K110"/>
    <mergeCell ref="L109:L110"/>
    <mergeCell ref="A118:E118"/>
    <mergeCell ref="L111:L112"/>
    <mergeCell ref="A105:E105"/>
    <mergeCell ref="J100:J102"/>
    <mergeCell ref="E129:E130"/>
    <mergeCell ref="F129:F130"/>
    <mergeCell ref="G129:G130"/>
    <mergeCell ref="H129:H130"/>
    <mergeCell ref="I129:I130"/>
    <mergeCell ref="J129:J130"/>
    <mergeCell ref="K129:K130"/>
    <mergeCell ref="L129:L130"/>
    <mergeCell ref="M129:M130"/>
    <mergeCell ref="A126:A128"/>
    <mergeCell ref="B126:B128"/>
    <mergeCell ref="C126:C128"/>
    <mergeCell ref="D126:D128"/>
    <mergeCell ref="E126:E128"/>
    <mergeCell ref="F126:F128"/>
    <mergeCell ref="G126:G128"/>
    <mergeCell ref="H126:H128"/>
    <mergeCell ref="I126:I128"/>
    <mergeCell ref="M109:M110"/>
    <mergeCell ref="A111:A112"/>
    <mergeCell ref="B111:B112"/>
    <mergeCell ref="C111:C112"/>
    <mergeCell ref="D111:D112"/>
    <mergeCell ref="E111:E112"/>
    <mergeCell ref="F111:F112"/>
    <mergeCell ref="G111:G112"/>
    <mergeCell ref="H111:H112"/>
    <mergeCell ref="I111:I112"/>
    <mergeCell ref="J111:J112"/>
    <mergeCell ref="K111:K112"/>
    <mergeCell ref="A161:A162"/>
    <mergeCell ref="B161:B162"/>
    <mergeCell ref="C161:C162"/>
    <mergeCell ref="D161:D162"/>
    <mergeCell ref="M122:M123"/>
    <mergeCell ref="A124:A125"/>
    <mergeCell ref="B124:B125"/>
    <mergeCell ref="C124:C125"/>
    <mergeCell ref="D124:D125"/>
    <mergeCell ref="E124:E125"/>
    <mergeCell ref="F124:F125"/>
    <mergeCell ref="G124:G125"/>
    <mergeCell ref="H124:H125"/>
    <mergeCell ref="I124:I125"/>
    <mergeCell ref="J124:J125"/>
    <mergeCell ref="K124:K125"/>
    <mergeCell ref="L124:L125"/>
    <mergeCell ref="M124:M125"/>
    <mergeCell ref="A122:A123"/>
    <mergeCell ref="B122:B123"/>
    <mergeCell ref="C122:C123"/>
    <mergeCell ref="D122:D123"/>
    <mergeCell ref="E122:E123"/>
    <mergeCell ref="F122:F123"/>
    <mergeCell ref="G122:G123"/>
    <mergeCell ref="H122:H123"/>
    <mergeCell ref="I122:I123"/>
    <mergeCell ref="M126:M128"/>
    <mergeCell ref="A129:A130"/>
    <mergeCell ref="B129:B130"/>
    <mergeCell ref="C129:C130"/>
    <mergeCell ref="D129:D130"/>
    <mergeCell ref="H168:H169"/>
    <mergeCell ref="I168:I169"/>
    <mergeCell ref="L163:L164"/>
    <mergeCell ref="M163:M164"/>
    <mergeCell ref="A165:A167"/>
    <mergeCell ref="B165:B167"/>
    <mergeCell ref="C165:C167"/>
    <mergeCell ref="D165:D167"/>
    <mergeCell ref="E165:E167"/>
    <mergeCell ref="F165:F167"/>
    <mergeCell ref="G165:G167"/>
    <mergeCell ref="H165:H167"/>
    <mergeCell ref="J168:J169"/>
    <mergeCell ref="K168:K169"/>
    <mergeCell ref="A170:E170"/>
    <mergeCell ref="L161:L162"/>
    <mergeCell ref="I165:I167"/>
    <mergeCell ref="J165:J167"/>
    <mergeCell ref="K165:K167"/>
    <mergeCell ref="J161:J162"/>
    <mergeCell ref="K161:K162"/>
    <mergeCell ref="J163:J164"/>
    <mergeCell ref="K163:K164"/>
    <mergeCell ref="A163:A164"/>
    <mergeCell ref="B163:B164"/>
    <mergeCell ref="C163:C164"/>
    <mergeCell ref="D163:D164"/>
    <mergeCell ref="E163:E164"/>
    <mergeCell ref="F163:F164"/>
    <mergeCell ref="G163:G164"/>
    <mergeCell ref="H163:H164"/>
    <mergeCell ref="I163:I164"/>
    <mergeCell ref="J194:J195"/>
    <mergeCell ref="K194:K195"/>
    <mergeCell ref="A196:E196"/>
    <mergeCell ref="A194:A195"/>
    <mergeCell ref="B194:B195"/>
    <mergeCell ref="C194:C195"/>
    <mergeCell ref="D194:D195"/>
    <mergeCell ref="E194:E195"/>
    <mergeCell ref="F194:F195"/>
    <mergeCell ref="G194:G195"/>
    <mergeCell ref="H194:H195"/>
    <mergeCell ref="I194:I195"/>
    <mergeCell ref="H187:H188"/>
    <mergeCell ref="I187:I188"/>
    <mergeCell ref="J178:J180"/>
    <mergeCell ref="K178:K180"/>
    <mergeCell ref="J174:J175"/>
    <mergeCell ref="K174:K175"/>
    <mergeCell ref="A174:A175"/>
    <mergeCell ref="J187:J188"/>
    <mergeCell ref="K187:K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A191:A193"/>
    <mergeCell ref="B191:B193"/>
    <mergeCell ref="C191:C193"/>
    <mergeCell ref="D191:D193"/>
    <mergeCell ref="E191:E193"/>
    <mergeCell ref="F191:F193"/>
    <mergeCell ref="G191:G193"/>
    <mergeCell ref="H191:H193"/>
    <mergeCell ref="I191:I193"/>
    <mergeCell ref="J191:J193"/>
    <mergeCell ref="K191:K193"/>
    <mergeCell ref="L191:L192"/>
    <mergeCell ref="M191:M192"/>
    <mergeCell ref="E161:E162"/>
    <mergeCell ref="F161:F162"/>
    <mergeCell ref="G161:G162"/>
    <mergeCell ref="H161:H162"/>
    <mergeCell ref="I161:I162"/>
    <mergeCell ref="M161:M162"/>
    <mergeCell ref="L165:L167"/>
    <mergeCell ref="M165:M167"/>
    <mergeCell ref="L168:L169"/>
    <mergeCell ref="M168:M169"/>
    <mergeCell ref="A168:A169"/>
    <mergeCell ref="B168:B169"/>
    <mergeCell ref="C168:C169"/>
    <mergeCell ref="D168:D169"/>
    <mergeCell ref="E168:E169"/>
    <mergeCell ref="F168:F169"/>
    <mergeCell ref="G168:G169"/>
    <mergeCell ref="A187:A188"/>
    <mergeCell ref="B187:B188"/>
    <mergeCell ref="C187:C188"/>
    <mergeCell ref="D187:D188"/>
    <mergeCell ref="E187:E188"/>
    <mergeCell ref="F187:F188"/>
    <mergeCell ref="G187:G188"/>
    <mergeCell ref="L215:L216"/>
    <mergeCell ref="M215:M216"/>
    <mergeCell ref="A217:A219"/>
    <mergeCell ref="B217:B219"/>
    <mergeCell ref="C217:C219"/>
    <mergeCell ref="D217:D219"/>
    <mergeCell ref="E217:E219"/>
    <mergeCell ref="F217:F219"/>
    <mergeCell ref="G217:G219"/>
    <mergeCell ref="H217:H219"/>
    <mergeCell ref="I217:I219"/>
    <mergeCell ref="J217:J219"/>
    <mergeCell ref="K217:K219"/>
    <mergeCell ref="L217:L218"/>
    <mergeCell ref="M217:M218"/>
    <mergeCell ref="A215:A216"/>
    <mergeCell ref="B215:B216"/>
    <mergeCell ref="C215:C216"/>
    <mergeCell ref="D215:D216"/>
    <mergeCell ref="E215:E216"/>
    <mergeCell ref="F215:F216"/>
    <mergeCell ref="G215:G216"/>
    <mergeCell ref="H215:H216"/>
    <mergeCell ref="I215:I216"/>
    <mergeCell ref="E200:E201"/>
    <mergeCell ref="A261:E261"/>
    <mergeCell ref="A259:A260"/>
    <mergeCell ref="B259:B260"/>
    <mergeCell ref="C259:C260"/>
    <mergeCell ref="D259:D260"/>
    <mergeCell ref="E259:E260"/>
    <mergeCell ref="F259:F260"/>
    <mergeCell ref="G259:G260"/>
    <mergeCell ref="H259:H260"/>
    <mergeCell ref="I259:I260"/>
    <mergeCell ref="A213:A214"/>
    <mergeCell ref="B213:B214"/>
    <mergeCell ref="C213:C214"/>
    <mergeCell ref="D213:D214"/>
    <mergeCell ref="E213:E214"/>
    <mergeCell ref="F213:F214"/>
    <mergeCell ref="G213:G214"/>
    <mergeCell ref="H213:H214"/>
    <mergeCell ref="I213:I214"/>
    <mergeCell ref="F220:F221"/>
    <mergeCell ref="G220:G221"/>
    <mergeCell ref="H220:H221"/>
    <mergeCell ref="I220:I221"/>
    <mergeCell ref="B241:B242"/>
    <mergeCell ref="C241:C242"/>
    <mergeCell ref="D241:D242"/>
    <mergeCell ref="E241:E242"/>
    <mergeCell ref="F241:F242"/>
    <mergeCell ref="G241:G242"/>
    <mergeCell ref="H241:H242"/>
    <mergeCell ref="I241:I242"/>
    <mergeCell ref="D220:D221"/>
    <mergeCell ref="L254:L255"/>
    <mergeCell ref="M254:M255"/>
    <mergeCell ref="A256:A258"/>
    <mergeCell ref="B256:B258"/>
    <mergeCell ref="C256:C258"/>
    <mergeCell ref="D256:D258"/>
    <mergeCell ref="E256:E258"/>
    <mergeCell ref="F256:F258"/>
    <mergeCell ref="G256:G258"/>
    <mergeCell ref="H256:H258"/>
    <mergeCell ref="I256:I258"/>
    <mergeCell ref="J256:J258"/>
    <mergeCell ref="K256:K258"/>
    <mergeCell ref="L256:L257"/>
    <mergeCell ref="M256:M257"/>
    <mergeCell ref="J259:J260"/>
    <mergeCell ref="K259:K260"/>
    <mergeCell ref="J252:J253"/>
    <mergeCell ref="K252:K253"/>
    <mergeCell ref="A254:A255"/>
    <mergeCell ref="B254:B255"/>
    <mergeCell ref="C254:C255"/>
    <mergeCell ref="D254:D255"/>
    <mergeCell ref="E254:E255"/>
    <mergeCell ref="F254:F255"/>
    <mergeCell ref="G254:G255"/>
    <mergeCell ref="H254:H255"/>
    <mergeCell ref="I254:I255"/>
    <mergeCell ref="J254:J255"/>
    <mergeCell ref="K254:K255"/>
    <mergeCell ref="A252:A253"/>
    <mergeCell ref="B252:B253"/>
    <mergeCell ref="C252:C253"/>
    <mergeCell ref="D252:D253"/>
    <mergeCell ref="E252:E253"/>
    <mergeCell ref="F252:F253"/>
    <mergeCell ref="G252:G253"/>
    <mergeCell ref="H252:H253"/>
    <mergeCell ref="I252:I253"/>
    <mergeCell ref="L267:L268"/>
    <mergeCell ref="M267:M268"/>
    <mergeCell ref="A274:E274"/>
    <mergeCell ref="C267:C268"/>
    <mergeCell ref="D267:D268"/>
    <mergeCell ref="A269:A271"/>
    <mergeCell ref="B269:B271"/>
    <mergeCell ref="C269:C271"/>
    <mergeCell ref="D269:D271"/>
    <mergeCell ref="L269:L270"/>
    <mergeCell ref="M269:M270"/>
    <mergeCell ref="A272:A273"/>
    <mergeCell ref="B272:B273"/>
    <mergeCell ref="C272:C273"/>
    <mergeCell ref="D272:D273"/>
    <mergeCell ref="E272:E273"/>
    <mergeCell ref="F272:F273"/>
    <mergeCell ref="G272:G273"/>
    <mergeCell ref="H272:H273"/>
    <mergeCell ref="I272:I273"/>
    <mergeCell ref="J272:J273"/>
    <mergeCell ref="K272:K273"/>
    <mergeCell ref="G269:G271"/>
    <mergeCell ref="H269:H271"/>
    <mergeCell ref="A265:A266"/>
    <mergeCell ref="B265:B266"/>
    <mergeCell ref="C265:C266"/>
    <mergeCell ref="D265:D266"/>
    <mergeCell ref="A267:A268"/>
    <mergeCell ref="B267:B268"/>
    <mergeCell ref="J282:J284"/>
    <mergeCell ref="K282:K284"/>
    <mergeCell ref="E267:E268"/>
    <mergeCell ref="F267:F268"/>
    <mergeCell ref="G267:G268"/>
    <mergeCell ref="H267:H268"/>
    <mergeCell ref="I267:I268"/>
    <mergeCell ref="J267:J268"/>
    <mergeCell ref="K267:K268"/>
    <mergeCell ref="E265:E266"/>
    <mergeCell ref="F265:F266"/>
    <mergeCell ref="G265:G266"/>
    <mergeCell ref="H265:H266"/>
    <mergeCell ref="I265:I266"/>
    <mergeCell ref="J265:J266"/>
    <mergeCell ref="K265:K266"/>
    <mergeCell ref="E269:E271"/>
    <mergeCell ref="F269:F271"/>
    <mergeCell ref="I269:I271"/>
    <mergeCell ref="J269:J271"/>
    <mergeCell ref="K269:K271"/>
    <mergeCell ref="D280:D281"/>
    <mergeCell ref="E280:E281"/>
    <mergeCell ref="F280:F281"/>
    <mergeCell ref="G280:G281"/>
    <mergeCell ref="H280:H281"/>
    <mergeCell ref="I280:I281"/>
    <mergeCell ref="J280:J281"/>
    <mergeCell ref="K280:K281"/>
    <mergeCell ref="L282:L283"/>
    <mergeCell ref="M282:M283"/>
    <mergeCell ref="A285:A286"/>
    <mergeCell ref="B285:B286"/>
    <mergeCell ref="C285:C286"/>
    <mergeCell ref="D285:D286"/>
    <mergeCell ref="E285:E286"/>
    <mergeCell ref="F285:F286"/>
    <mergeCell ref="G285:G286"/>
    <mergeCell ref="H285:H286"/>
    <mergeCell ref="I285:I286"/>
    <mergeCell ref="J285:J286"/>
    <mergeCell ref="K285:K286"/>
    <mergeCell ref="A282:A284"/>
    <mergeCell ref="B282:B284"/>
    <mergeCell ref="C282:C284"/>
    <mergeCell ref="D282:D284"/>
    <mergeCell ref="E282:E284"/>
    <mergeCell ref="F282:F284"/>
    <mergeCell ref="G282:G284"/>
    <mergeCell ref="H282:H284"/>
    <mergeCell ref="I282:I284"/>
    <mergeCell ref="A340:M340"/>
    <mergeCell ref="A5:M5"/>
    <mergeCell ref="A330:A331"/>
    <mergeCell ref="B330:B331"/>
    <mergeCell ref="C330:C331"/>
    <mergeCell ref="D330:D331"/>
    <mergeCell ref="E330:E331"/>
    <mergeCell ref="F330:F331"/>
    <mergeCell ref="G330:G331"/>
    <mergeCell ref="H330:H331"/>
    <mergeCell ref="I330:I331"/>
    <mergeCell ref="J330:J331"/>
    <mergeCell ref="K330:K331"/>
    <mergeCell ref="L330:L331"/>
    <mergeCell ref="A304:A305"/>
    <mergeCell ref="B304:B305"/>
    <mergeCell ref="C304:C305"/>
    <mergeCell ref="D304:D305"/>
    <mergeCell ref="E304:E305"/>
    <mergeCell ref="F304:F305"/>
    <mergeCell ref="G304:G305"/>
    <mergeCell ref="H304:H305"/>
    <mergeCell ref="I304:I305"/>
    <mergeCell ref="H278:H279"/>
    <mergeCell ref="A287:E287"/>
    <mergeCell ref="E295:E297"/>
    <mergeCell ref="F295:F297"/>
    <mergeCell ref="I295:I297"/>
    <mergeCell ref="J291:J292"/>
    <mergeCell ref="K291:K292"/>
    <mergeCell ref="A293:A294"/>
    <mergeCell ref="B293:B294"/>
    <mergeCell ref="A7:M7"/>
    <mergeCell ref="K304:K305"/>
    <mergeCell ref="A306:A307"/>
    <mergeCell ref="B306:B307"/>
    <mergeCell ref="C306:C307"/>
    <mergeCell ref="D306:D307"/>
    <mergeCell ref="E306:E307"/>
    <mergeCell ref="F306:F307"/>
    <mergeCell ref="G306:G307"/>
    <mergeCell ref="H306:H307"/>
    <mergeCell ref="I306:I307"/>
    <mergeCell ref="J306:J307"/>
    <mergeCell ref="K306:K307"/>
    <mergeCell ref="C317:C318"/>
    <mergeCell ref="L306:L307"/>
    <mergeCell ref="M306:M307"/>
    <mergeCell ref="A308:A310"/>
    <mergeCell ref="K308:K310"/>
    <mergeCell ref="I278:I279"/>
    <mergeCell ref="L308:L309"/>
    <mergeCell ref="C293:C294"/>
    <mergeCell ref="D293:D294"/>
    <mergeCell ref="G293:G294"/>
    <mergeCell ref="H293:H294"/>
    <mergeCell ref="I293:I294"/>
    <mergeCell ref="J293:J294"/>
    <mergeCell ref="K293:K294"/>
    <mergeCell ref="E291:E292"/>
    <mergeCell ref="F291:F292"/>
    <mergeCell ref="J295:J297"/>
    <mergeCell ref="K295:K297"/>
    <mergeCell ref="E293:E294"/>
    <mergeCell ref="A339:E339"/>
    <mergeCell ref="F334:F336"/>
    <mergeCell ref="G334:G336"/>
    <mergeCell ref="H334:H336"/>
    <mergeCell ref="I334:I336"/>
    <mergeCell ref="A334:A336"/>
    <mergeCell ref="B334:B336"/>
    <mergeCell ref="C334:C336"/>
    <mergeCell ref="D334:D336"/>
    <mergeCell ref="E334:E336"/>
    <mergeCell ref="F332:F333"/>
    <mergeCell ref="G332:G333"/>
    <mergeCell ref="H332:H333"/>
    <mergeCell ref="I332:I333"/>
    <mergeCell ref="A326:E326"/>
    <mergeCell ref="J332:J333"/>
    <mergeCell ref="K332:K333"/>
    <mergeCell ref="J334:J336"/>
    <mergeCell ref="K334:K336"/>
    <mergeCell ref="L334:L335"/>
    <mergeCell ref="M334:M335"/>
    <mergeCell ref="A337:A338"/>
    <mergeCell ref="B337:B338"/>
    <mergeCell ref="C337:C338"/>
    <mergeCell ref="D337:D338"/>
    <mergeCell ref="E337:E338"/>
    <mergeCell ref="F337:F338"/>
    <mergeCell ref="G337:G338"/>
    <mergeCell ref="H337:H338"/>
    <mergeCell ref="I337:I338"/>
    <mergeCell ref="J337:J338"/>
    <mergeCell ref="K337:K338"/>
    <mergeCell ref="E332:E333"/>
    <mergeCell ref="E321:E323"/>
    <mergeCell ref="L332:L333"/>
    <mergeCell ref="M332:M333"/>
    <mergeCell ref="M330:M331"/>
    <mergeCell ref="A332:A333"/>
    <mergeCell ref="B332:B333"/>
    <mergeCell ref="C332:C333"/>
    <mergeCell ref="D332:D333"/>
    <mergeCell ref="B321:B323"/>
    <mergeCell ref="C321:C323"/>
    <mergeCell ref="D321:D323"/>
    <mergeCell ref="A324:A325"/>
    <mergeCell ref="B324:B325"/>
    <mergeCell ref="C324:C325"/>
    <mergeCell ref="D324:D325"/>
    <mergeCell ref="E324:E325"/>
    <mergeCell ref="F324:F325"/>
    <mergeCell ref="G324:G325"/>
    <mergeCell ref="K317:K318"/>
    <mergeCell ref="L317:L318"/>
    <mergeCell ref="M317:M318"/>
    <mergeCell ref="A319:A320"/>
    <mergeCell ref="B319:B320"/>
    <mergeCell ref="C319:C320"/>
    <mergeCell ref="D319:D320"/>
    <mergeCell ref="E319:E320"/>
    <mergeCell ref="F319:F320"/>
    <mergeCell ref="G319:G320"/>
    <mergeCell ref="H319:H320"/>
    <mergeCell ref="I319:I320"/>
    <mergeCell ref="J319:J320"/>
    <mergeCell ref="K319:K320"/>
    <mergeCell ref="L319:L320"/>
    <mergeCell ref="M319:M320"/>
    <mergeCell ref="K321:K323"/>
    <mergeCell ref="L321:L322"/>
    <mergeCell ref="M321:M322"/>
    <mergeCell ref="H324:H325"/>
    <mergeCell ref="I324:I325"/>
    <mergeCell ref="J324:J325"/>
    <mergeCell ref="K324:K325"/>
    <mergeCell ref="F321:F323"/>
    <mergeCell ref="G321:G323"/>
    <mergeCell ref="H321:H323"/>
    <mergeCell ref="I321:I323"/>
    <mergeCell ref="J321:J323"/>
    <mergeCell ref="A321:A323"/>
    <mergeCell ref="L293:L294"/>
    <mergeCell ref="M293:M294"/>
    <mergeCell ref="A291:A292"/>
    <mergeCell ref="B291:B292"/>
    <mergeCell ref="C291:C292"/>
    <mergeCell ref="D291:D292"/>
    <mergeCell ref="I317:I318"/>
    <mergeCell ref="J317:J318"/>
    <mergeCell ref="G291:G292"/>
    <mergeCell ref="H291:H292"/>
    <mergeCell ref="I291:I292"/>
    <mergeCell ref="B308:B310"/>
    <mergeCell ref="A317:A318"/>
    <mergeCell ref="B317:B318"/>
    <mergeCell ref="D317:D318"/>
    <mergeCell ref="E317:E318"/>
    <mergeCell ref="F317:F318"/>
    <mergeCell ref="G317:G318"/>
    <mergeCell ref="H317:H318"/>
    <mergeCell ref="J304:J305"/>
    <mergeCell ref="M308:M309"/>
    <mergeCell ref="J311:J312"/>
    <mergeCell ref="K311:K312"/>
    <mergeCell ref="A313:E313"/>
    <mergeCell ref="F293:F294"/>
    <mergeCell ref="I311:I312"/>
    <mergeCell ref="C308:C310"/>
    <mergeCell ref="D308:D310"/>
    <mergeCell ref="E308:E310"/>
    <mergeCell ref="F308:F310"/>
    <mergeCell ref="G308:G310"/>
    <mergeCell ref="H308:H310"/>
    <mergeCell ref="I308:I310"/>
    <mergeCell ref="J308:J310"/>
    <mergeCell ref="A311:A312"/>
    <mergeCell ref="B311:B312"/>
    <mergeCell ref="C311:C312"/>
    <mergeCell ref="D311:D312"/>
    <mergeCell ref="E311:E312"/>
    <mergeCell ref="F311:F312"/>
    <mergeCell ref="G295:G297"/>
    <mergeCell ref="H295:H297"/>
    <mergeCell ref="G311:G312"/>
    <mergeCell ref="H311:H312"/>
    <mergeCell ref="A300:E300"/>
    <mergeCell ref="D226:D227"/>
    <mergeCell ref="L295:L296"/>
    <mergeCell ref="M295:M296"/>
    <mergeCell ref="A298:A299"/>
    <mergeCell ref="B298:B299"/>
    <mergeCell ref="C298:C299"/>
    <mergeCell ref="D298:D299"/>
    <mergeCell ref="E298:E299"/>
    <mergeCell ref="F298:F299"/>
    <mergeCell ref="G298:G299"/>
    <mergeCell ref="H298:H299"/>
    <mergeCell ref="I298:I299"/>
    <mergeCell ref="J298:J299"/>
    <mergeCell ref="K298:K299"/>
    <mergeCell ref="A295:A297"/>
    <mergeCell ref="B295:B297"/>
    <mergeCell ref="C295:C297"/>
    <mergeCell ref="D295:D297"/>
    <mergeCell ref="L280:L281"/>
    <mergeCell ref="M280:M281"/>
    <mergeCell ref="A278:A279"/>
    <mergeCell ref="B278:B279"/>
    <mergeCell ref="C278:C279"/>
    <mergeCell ref="D278:D279"/>
    <mergeCell ref="E278:E279"/>
    <mergeCell ref="F278:F279"/>
    <mergeCell ref="G278:G279"/>
    <mergeCell ref="J278:J279"/>
    <mergeCell ref="K278:K279"/>
    <mergeCell ref="A280:A281"/>
    <mergeCell ref="B280:B281"/>
    <mergeCell ref="C280:C281"/>
    <mergeCell ref="J246:J247"/>
    <mergeCell ref="K246:K247"/>
    <mergeCell ref="A248:E248"/>
    <mergeCell ref="A246:A247"/>
    <mergeCell ref="B246:B247"/>
    <mergeCell ref="C246:C247"/>
    <mergeCell ref="D246:D247"/>
    <mergeCell ref="E246:E247"/>
    <mergeCell ref="F246:F247"/>
    <mergeCell ref="G246:G247"/>
    <mergeCell ref="H246:H247"/>
    <mergeCell ref="I246:I247"/>
    <mergeCell ref="A235:E235"/>
    <mergeCell ref="A233:A234"/>
    <mergeCell ref="B233:B234"/>
    <mergeCell ref="C233:C234"/>
    <mergeCell ref="D233:D234"/>
    <mergeCell ref="E233:E234"/>
    <mergeCell ref="A226:A227"/>
    <mergeCell ref="B226:B227"/>
    <mergeCell ref="C226:C227"/>
    <mergeCell ref="L241:L242"/>
    <mergeCell ref="M241:M242"/>
    <mergeCell ref="A243:A245"/>
    <mergeCell ref="B243:B245"/>
    <mergeCell ref="C243:C245"/>
    <mergeCell ref="D243:D245"/>
    <mergeCell ref="E243:E245"/>
    <mergeCell ref="F243:F245"/>
    <mergeCell ref="G243:G245"/>
    <mergeCell ref="H243:H245"/>
    <mergeCell ref="I243:I245"/>
    <mergeCell ref="J243:J245"/>
    <mergeCell ref="K243:K245"/>
    <mergeCell ref="L243:L244"/>
    <mergeCell ref="M243:M244"/>
    <mergeCell ref="J239:J240"/>
    <mergeCell ref="K239:K240"/>
    <mergeCell ref="A241:A242"/>
    <mergeCell ref="J241:J242"/>
    <mergeCell ref="K241:K242"/>
    <mergeCell ref="A239:A240"/>
    <mergeCell ref="B239:B240"/>
    <mergeCell ref="C239:C240"/>
    <mergeCell ref="D239:D240"/>
    <mergeCell ref="E239:E240"/>
    <mergeCell ref="F239:F240"/>
    <mergeCell ref="G239:G240"/>
    <mergeCell ref="H239:H240"/>
    <mergeCell ref="I239:I240"/>
    <mergeCell ref="L228:L229"/>
    <mergeCell ref="M228:M229"/>
    <mergeCell ref="A230:A232"/>
    <mergeCell ref="B230:B232"/>
    <mergeCell ref="C230:C232"/>
    <mergeCell ref="D230:D232"/>
    <mergeCell ref="E230:E232"/>
    <mergeCell ref="F230:F232"/>
    <mergeCell ref="G230:G232"/>
    <mergeCell ref="H230:H232"/>
    <mergeCell ref="I230:I232"/>
    <mergeCell ref="J230:J232"/>
    <mergeCell ref="K230:K232"/>
    <mergeCell ref="L230:L231"/>
    <mergeCell ref="M230:M231"/>
    <mergeCell ref="A228:A229"/>
    <mergeCell ref="B228:B229"/>
    <mergeCell ref="C228:C229"/>
    <mergeCell ref="D228:D229"/>
    <mergeCell ref="E228:E229"/>
    <mergeCell ref="F228:F229"/>
    <mergeCell ref="F200:F201"/>
    <mergeCell ref="G200:G201"/>
    <mergeCell ref="H200:H201"/>
    <mergeCell ref="I200:I201"/>
    <mergeCell ref="J233:J234"/>
    <mergeCell ref="K233:K234"/>
    <mergeCell ref="I233:I234"/>
    <mergeCell ref="J226:J227"/>
    <mergeCell ref="K226:K227"/>
    <mergeCell ref="J228:J229"/>
    <mergeCell ref="K228:K229"/>
    <mergeCell ref="J213:J214"/>
    <mergeCell ref="K213:K214"/>
    <mergeCell ref="J215:J216"/>
    <mergeCell ref="K215:K216"/>
    <mergeCell ref="J220:J221"/>
    <mergeCell ref="K220:K221"/>
    <mergeCell ref="G228:G229"/>
    <mergeCell ref="H228:H229"/>
    <mergeCell ref="I228:I229"/>
    <mergeCell ref="F233:F234"/>
    <mergeCell ref="G233:G234"/>
    <mergeCell ref="H233:H234"/>
    <mergeCell ref="H226:H227"/>
    <mergeCell ref="I226:I227"/>
    <mergeCell ref="E226:E227"/>
    <mergeCell ref="F226:F227"/>
    <mergeCell ref="G226:G227"/>
    <mergeCell ref="L202:L203"/>
    <mergeCell ref="M202:M203"/>
    <mergeCell ref="A204:A206"/>
    <mergeCell ref="B204:B206"/>
    <mergeCell ref="C204:C206"/>
    <mergeCell ref="D204:D206"/>
    <mergeCell ref="E204:E206"/>
    <mergeCell ref="F204:F206"/>
    <mergeCell ref="G204:G206"/>
    <mergeCell ref="H204:H206"/>
    <mergeCell ref="I204:I206"/>
    <mergeCell ref="J204:J206"/>
    <mergeCell ref="K204:K206"/>
    <mergeCell ref="L204:L205"/>
    <mergeCell ref="M204:M205"/>
    <mergeCell ref="A202:A203"/>
    <mergeCell ref="B202:B203"/>
    <mergeCell ref="C202:C203"/>
    <mergeCell ref="D202:D203"/>
    <mergeCell ref="E202:E203"/>
    <mergeCell ref="F202:F203"/>
    <mergeCell ref="G202:G203"/>
    <mergeCell ref="H202:H203"/>
    <mergeCell ref="I202:I203"/>
    <mergeCell ref="E220:E221"/>
    <mergeCell ref="A222:E222"/>
    <mergeCell ref="A220:A221"/>
    <mergeCell ref="B220:B221"/>
    <mergeCell ref="C220:C221"/>
    <mergeCell ref="I176:I177"/>
    <mergeCell ref="A178:A180"/>
    <mergeCell ref="B178:B180"/>
    <mergeCell ref="C178:C180"/>
    <mergeCell ref="D178:D180"/>
    <mergeCell ref="E178:E180"/>
    <mergeCell ref="F178:F180"/>
    <mergeCell ref="G178:G180"/>
    <mergeCell ref="H178:H180"/>
    <mergeCell ref="I178:I180"/>
    <mergeCell ref="J176:J177"/>
    <mergeCell ref="K176:K177"/>
    <mergeCell ref="J207:J208"/>
    <mergeCell ref="K207:K208"/>
    <mergeCell ref="A209:E209"/>
    <mergeCell ref="A207:A208"/>
    <mergeCell ref="B207:B208"/>
    <mergeCell ref="C207:C208"/>
    <mergeCell ref="D207:D208"/>
    <mergeCell ref="E207:E208"/>
    <mergeCell ref="F207:F208"/>
    <mergeCell ref="G207:G208"/>
    <mergeCell ref="H207:H208"/>
    <mergeCell ref="I207:I208"/>
    <mergeCell ref="J200:J201"/>
    <mergeCell ref="K200:K201"/>
    <mergeCell ref="J202:J203"/>
    <mergeCell ref="K202:K203"/>
    <mergeCell ref="A200:A201"/>
    <mergeCell ref="B200:B201"/>
    <mergeCell ref="C200:C201"/>
    <mergeCell ref="D200:D201"/>
    <mergeCell ref="J181:J182"/>
    <mergeCell ref="K181:K182"/>
    <mergeCell ref="A183:E183"/>
    <mergeCell ref="A181:A182"/>
    <mergeCell ref="B181:B182"/>
    <mergeCell ref="C181:C182"/>
    <mergeCell ref="D181:D182"/>
    <mergeCell ref="E181:E182"/>
    <mergeCell ref="F181:F182"/>
    <mergeCell ref="G181:G182"/>
    <mergeCell ref="H181:H182"/>
    <mergeCell ref="I181:I182"/>
    <mergeCell ref="B174:B175"/>
    <mergeCell ref="C174:C175"/>
    <mergeCell ref="L176:L177"/>
    <mergeCell ref="M176:M177"/>
    <mergeCell ref="D174:D175"/>
    <mergeCell ref="E174:E175"/>
    <mergeCell ref="F174:F175"/>
    <mergeCell ref="G174:G175"/>
    <mergeCell ref="H174:H175"/>
    <mergeCell ref="I174:I175"/>
    <mergeCell ref="L178:L179"/>
    <mergeCell ref="M178:M179"/>
    <mergeCell ref="A176:A177"/>
    <mergeCell ref="B176:B177"/>
    <mergeCell ref="C176:C177"/>
    <mergeCell ref="D176:D177"/>
    <mergeCell ref="E176:E177"/>
    <mergeCell ref="F176:F177"/>
    <mergeCell ref="G176:G177"/>
    <mergeCell ref="H176:H177"/>
    <mergeCell ref="M148:M149"/>
    <mergeCell ref="A150:A151"/>
    <mergeCell ref="B150:B151"/>
    <mergeCell ref="C150:C151"/>
    <mergeCell ref="D150:D151"/>
    <mergeCell ref="E150:E151"/>
    <mergeCell ref="F150:F151"/>
    <mergeCell ref="G150:G151"/>
    <mergeCell ref="H150:H151"/>
    <mergeCell ref="I150:I151"/>
    <mergeCell ref="J150:J151"/>
    <mergeCell ref="K150:K151"/>
    <mergeCell ref="L150:L151"/>
    <mergeCell ref="M150:M151"/>
    <mergeCell ref="A148:A149"/>
    <mergeCell ref="B148:B149"/>
    <mergeCell ref="C148:C149"/>
    <mergeCell ref="D148:D149"/>
    <mergeCell ref="E148:E149"/>
    <mergeCell ref="F148:F149"/>
    <mergeCell ref="G148:G149"/>
    <mergeCell ref="H148:H149"/>
    <mergeCell ref="I148:I149"/>
    <mergeCell ref="M152:M154"/>
    <mergeCell ref="A155:A156"/>
    <mergeCell ref="B155:B156"/>
    <mergeCell ref="C155:C156"/>
    <mergeCell ref="D155:D156"/>
    <mergeCell ref="E155:E156"/>
    <mergeCell ref="F155:F156"/>
    <mergeCell ref="G155:G156"/>
    <mergeCell ref="H155:H156"/>
    <mergeCell ref="I155:I156"/>
    <mergeCell ref="J155:J156"/>
    <mergeCell ref="K155:K156"/>
    <mergeCell ref="L155:L156"/>
    <mergeCell ref="M155:M156"/>
    <mergeCell ref="A152:A154"/>
    <mergeCell ref="B152:B154"/>
    <mergeCell ref="C152:C154"/>
    <mergeCell ref="A157:E157"/>
    <mergeCell ref="J152:J154"/>
    <mergeCell ref="K152:K154"/>
    <mergeCell ref="L152:L154"/>
    <mergeCell ref="J148:J149"/>
    <mergeCell ref="K148:K149"/>
    <mergeCell ref="L148:L149"/>
    <mergeCell ref="G139:G141"/>
    <mergeCell ref="H139:H141"/>
    <mergeCell ref="I139:I141"/>
    <mergeCell ref="D152:D154"/>
    <mergeCell ref="E152:E154"/>
    <mergeCell ref="F152:F154"/>
    <mergeCell ref="G152:G154"/>
    <mergeCell ref="H152:H154"/>
    <mergeCell ref="I152:I154"/>
    <mergeCell ref="F139:F141"/>
    <mergeCell ref="A144:E144"/>
    <mergeCell ref="J139:J141"/>
    <mergeCell ref="K139:K141"/>
    <mergeCell ref="L139:L141"/>
    <mergeCell ref="M135:M136"/>
    <mergeCell ref="A137:A138"/>
    <mergeCell ref="B137:B138"/>
    <mergeCell ref="C137:C138"/>
    <mergeCell ref="D137:D138"/>
    <mergeCell ref="E137:E138"/>
    <mergeCell ref="F137:F138"/>
    <mergeCell ref="G137:G138"/>
    <mergeCell ref="H137:H138"/>
    <mergeCell ref="I137:I138"/>
    <mergeCell ref="J137:J138"/>
    <mergeCell ref="K137:K138"/>
    <mergeCell ref="L137:L138"/>
    <mergeCell ref="M137:M138"/>
    <mergeCell ref="A135:A136"/>
    <mergeCell ref="B135:B136"/>
    <mergeCell ref="C135:C136"/>
    <mergeCell ref="D135:D136"/>
    <mergeCell ref="E135:E136"/>
    <mergeCell ref="F135:F136"/>
    <mergeCell ref="G135:G136"/>
    <mergeCell ref="H135:H136"/>
    <mergeCell ref="I135:I136"/>
    <mergeCell ref="J135:J136"/>
    <mergeCell ref="K135:K136"/>
    <mergeCell ref="L135:L136"/>
    <mergeCell ref="M139:M141"/>
    <mergeCell ref="A142:A143"/>
    <mergeCell ref="B142:B143"/>
    <mergeCell ref="C142:C143"/>
    <mergeCell ref="D142:D143"/>
    <mergeCell ref="E142:E143"/>
    <mergeCell ref="F142:F143"/>
    <mergeCell ref="G142:G143"/>
    <mergeCell ref="H142:H143"/>
    <mergeCell ref="I142:I143"/>
    <mergeCell ref="J142:J143"/>
    <mergeCell ref="K142:K143"/>
    <mergeCell ref="L142:L143"/>
    <mergeCell ref="M142:M143"/>
    <mergeCell ref="A139:A141"/>
    <mergeCell ref="B139:B141"/>
    <mergeCell ref="C139:C141"/>
    <mergeCell ref="D139:D141"/>
    <mergeCell ref="E139:E141"/>
    <mergeCell ref="M111:M112"/>
    <mergeCell ref="A109:A110"/>
    <mergeCell ref="B109:B110"/>
    <mergeCell ref="C109:C110"/>
    <mergeCell ref="D109:D110"/>
    <mergeCell ref="J113:J115"/>
    <mergeCell ref="K113:K115"/>
    <mergeCell ref="L113:L115"/>
    <mergeCell ref="M113:M115"/>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A113:A115"/>
    <mergeCell ref="B113:B115"/>
    <mergeCell ref="C113:C115"/>
    <mergeCell ref="D113:D115"/>
    <mergeCell ref="E113:E115"/>
    <mergeCell ref="F113:F115"/>
    <mergeCell ref="J83:J84"/>
    <mergeCell ref="K83:K84"/>
    <mergeCell ref="L83:L84"/>
    <mergeCell ref="M83:M84"/>
    <mergeCell ref="A85:A86"/>
    <mergeCell ref="B85:B86"/>
    <mergeCell ref="C85:C86"/>
    <mergeCell ref="D85:D86"/>
    <mergeCell ref="E85:E86"/>
    <mergeCell ref="F85:F86"/>
    <mergeCell ref="G85:G86"/>
    <mergeCell ref="H85:H86"/>
    <mergeCell ref="I85:I86"/>
    <mergeCell ref="J85:J86"/>
    <mergeCell ref="K85:K86"/>
    <mergeCell ref="L85:L86"/>
    <mergeCell ref="M85:M86"/>
    <mergeCell ref="A83:A84"/>
    <mergeCell ref="B83:B84"/>
    <mergeCell ref="C83:C84"/>
    <mergeCell ref="D83:D84"/>
    <mergeCell ref="E83:E84"/>
    <mergeCell ref="F83:F84"/>
    <mergeCell ref="G83:G84"/>
    <mergeCell ref="H83:H84"/>
    <mergeCell ref="I83:I84"/>
    <mergeCell ref="A92:E92"/>
    <mergeCell ref="J87:J89"/>
    <mergeCell ref="K87:K89"/>
    <mergeCell ref="L87:L89"/>
    <mergeCell ref="M87:M89"/>
    <mergeCell ref="A90:A91"/>
    <mergeCell ref="B90:B91"/>
    <mergeCell ref="C90:C91"/>
    <mergeCell ref="D90:D91"/>
    <mergeCell ref="E90:E91"/>
    <mergeCell ref="F90:F91"/>
    <mergeCell ref="G90:G91"/>
    <mergeCell ref="H90:H91"/>
    <mergeCell ref="I90:I91"/>
    <mergeCell ref="J90:J91"/>
    <mergeCell ref="K90:K91"/>
    <mergeCell ref="L90:L91"/>
    <mergeCell ref="M90:M91"/>
    <mergeCell ref="A87:A89"/>
    <mergeCell ref="B87:B89"/>
    <mergeCell ref="C87:C89"/>
    <mergeCell ref="D87:D89"/>
    <mergeCell ref="E87:E89"/>
    <mergeCell ref="F87:F89"/>
    <mergeCell ref="G87:G89"/>
    <mergeCell ref="H87:H89"/>
    <mergeCell ref="I87:I89"/>
    <mergeCell ref="A59:A60"/>
    <mergeCell ref="B59:B60"/>
    <mergeCell ref="C59:C60"/>
    <mergeCell ref="D59:D60"/>
    <mergeCell ref="E59:E60"/>
    <mergeCell ref="F59:F60"/>
    <mergeCell ref="G59:G60"/>
    <mergeCell ref="H59:H60"/>
    <mergeCell ref="I59:I60"/>
    <mergeCell ref="J59:J60"/>
    <mergeCell ref="K59:K60"/>
    <mergeCell ref="L59:L60"/>
    <mergeCell ref="M59:M60"/>
    <mergeCell ref="A61:A62"/>
    <mergeCell ref="B61:B62"/>
    <mergeCell ref="C61:C62"/>
    <mergeCell ref="D61:D62"/>
    <mergeCell ref="E61:E62"/>
    <mergeCell ref="F61:F62"/>
    <mergeCell ref="G61:G62"/>
    <mergeCell ref="H61:H62"/>
    <mergeCell ref="I61:I62"/>
    <mergeCell ref="J61:J62"/>
    <mergeCell ref="K61:K62"/>
    <mergeCell ref="L61:L62"/>
    <mergeCell ref="M61:M62"/>
    <mergeCell ref="L65:L66"/>
    <mergeCell ref="M65:M66"/>
    <mergeCell ref="A67:E67"/>
    <mergeCell ref="A63:A64"/>
    <mergeCell ref="B63:B64"/>
    <mergeCell ref="C63:C64"/>
    <mergeCell ref="D63:D64"/>
    <mergeCell ref="E63:E64"/>
    <mergeCell ref="F63:F64"/>
    <mergeCell ref="G63:G64"/>
    <mergeCell ref="H63:H64"/>
    <mergeCell ref="I63:I64"/>
    <mergeCell ref="J63:J64"/>
    <mergeCell ref="K63:K64"/>
    <mergeCell ref="A65:A66"/>
    <mergeCell ref="B65:B66"/>
    <mergeCell ref="C65:C66"/>
    <mergeCell ref="D65:D66"/>
    <mergeCell ref="E65:E66"/>
    <mergeCell ref="F65:F66"/>
    <mergeCell ref="G65:G66"/>
    <mergeCell ref="H65:H66"/>
    <mergeCell ref="I65:I66"/>
    <mergeCell ref="J65:J66"/>
    <mergeCell ref="K65:K66"/>
    <mergeCell ref="A47:A48"/>
    <mergeCell ref="B47:B48"/>
    <mergeCell ref="C47:C48"/>
    <mergeCell ref="D47:D48"/>
    <mergeCell ref="E47:E48"/>
    <mergeCell ref="F47:F48"/>
    <mergeCell ref="G47:G48"/>
    <mergeCell ref="H47:H48"/>
    <mergeCell ref="I47:I48"/>
    <mergeCell ref="J47:J48"/>
    <mergeCell ref="K47:K48"/>
    <mergeCell ref="L47:L48"/>
    <mergeCell ref="M47:M48"/>
    <mergeCell ref="A49:A50"/>
    <mergeCell ref="B49:B50"/>
    <mergeCell ref="C49:C50"/>
    <mergeCell ref="D49:D50"/>
    <mergeCell ref="E49:E50"/>
    <mergeCell ref="F49:F50"/>
    <mergeCell ref="G49:G50"/>
    <mergeCell ref="H49:H50"/>
    <mergeCell ref="I49:I50"/>
    <mergeCell ref="J49:J50"/>
    <mergeCell ref="K49:K50"/>
    <mergeCell ref="L49:L50"/>
    <mergeCell ref="M49:M50"/>
    <mergeCell ref="A51:A52"/>
    <mergeCell ref="B51:B52"/>
    <mergeCell ref="C51:C52"/>
    <mergeCell ref="D51:D52"/>
    <mergeCell ref="E51:E52"/>
    <mergeCell ref="F51:F52"/>
    <mergeCell ref="G51:G52"/>
    <mergeCell ref="H51:H52"/>
    <mergeCell ref="I51:I52"/>
    <mergeCell ref="J51:J52"/>
    <mergeCell ref="K51:K52"/>
    <mergeCell ref="A53:A54"/>
    <mergeCell ref="B53:B54"/>
    <mergeCell ref="C53:C54"/>
    <mergeCell ref="D53:D54"/>
    <mergeCell ref="E53:E54"/>
    <mergeCell ref="F53:F54"/>
    <mergeCell ref="G53:G54"/>
    <mergeCell ref="H53:H54"/>
    <mergeCell ref="I53:I54"/>
    <mergeCell ref="J53:J54"/>
    <mergeCell ref="K53:K54"/>
    <mergeCell ref="L53:L54"/>
    <mergeCell ref="M53:M54"/>
    <mergeCell ref="A55:E55"/>
    <mergeCell ref="A35:A36"/>
    <mergeCell ref="B35:B36"/>
    <mergeCell ref="C35:C36"/>
    <mergeCell ref="D35:D36"/>
    <mergeCell ref="E35:E36"/>
    <mergeCell ref="F35:F36"/>
    <mergeCell ref="G35:G36"/>
    <mergeCell ref="H35:H36"/>
    <mergeCell ref="I35:I36"/>
    <mergeCell ref="J35:J36"/>
    <mergeCell ref="K35:K36"/>
    <mergeCell ref="L35:L36"/>
    <mergeCell ref="M35:M36"/>
    <mergeCell ref="A37:A38"/>
    <mergeCell ref="B37:B38"/>
    <mergeCell ref="C37:C38"/>
    <mergeCell ref="D37:D38"/>
    <mergeCell ref="E37:E38"/>
    <mergeCell ref="F37:F38"/>
    <mergeCell ref="G37:G38"/>
    <mergeCell ref="H37:H38"/>
    <mergeCell ref="I37:I38"/>
    <mergeCell ref="J37:J38"/>
    <mergeCell ref="K37:K38"/>
    <mergeCell ref="L37:L38"/>
    <mergeCell ref="M37:M38"/>
    <mergeCell ref="A39:A40"/>
    <mergeCell ref="B39:B40"/>
    <mergeCell ref="C39:C40"/>
    <mergeCell ref="L41:L42"/>
    <mergeCell ref="M41:M42"/>
    <mergeCell ref="A43:E43"/>
    <mergeCell ref="D39:D40"/>
    <mergeCell ref="E39:E40"/>
    <mergeCell ref="F39:F40"/>
    <mergeCell ref="G39:G40"/>
    <mergeCell ref="H39:H40"/>
    <mergeCell ref="I39:I40"/>
    <mergeCell ref="J39:J40"/>
    <mergeCell ref="K39:K40"/>
    <mergeCell ref="A41:A42"/>
    <mergeCell ref="B41:B42"/>
    <mergeCell ref="C41:C42"/>
    <mergeCell ref="D41:D42"/>
    <mergeCell ref="E41:E42"/>
    <mergeCell ref="F41:F42"/>
    <mergeCell ref="G41:G42"/>
    <mergeCell ref="H41:H42"/>
    <mergeCell ref="I41:I42"/>
    <mergeCell ref="J41:J42"/>
    <mergeCell ref="K41:K42"/>
    <mergeCell ref="F13:F14"/>
    <mergeCell ref="G13:G14"/>
    <mergeCell ref="H13:H14"/>
    <mergeCell ref="I13:I14"/>
    <mergeCell ref="J13:J14"/>
    <mergeCell ref="K13:K14"/>
    <mergeCell ref="F11:F12"/>
    <mergeCell ref="G11:G12"/>
    <mergeCell ref="H11:H12"/>
    <mergeCell ref="I11:I12"/>
    <mergeCell ref="J11:J12"/>
    <mergeCell ref="K11:K12"/>
    <mergeCell ref="A13:A14"/>
    <mergeCell ref="A11:A12"/>
    <mergeCell ref="A17:A18"/>
    <mergeCell ref="A15:A16"/>
    <mergeCell ref="B15:B16"/>
    <mergeCell ref="C15:C16"/>
    <mergeCell ref="D15:D16"/>
    <mergeCell ref="E15:E16"/>
    <mergeCell ref="F15:F16"/>
    <mergeCell ref="G15:G16"/>
    <mergeCell ref="H15:H16"/>
    <mergeCell ref="I15:I16"/>
    <mergeCell ref="J15:J16"/>
    <mergeCell ref="K15:K16"/>
    <mergeCell ref="F17:F18"/>
    <mergeCell ref="G17:G18"/>
    <mergeCell ref="H17:H18"/>
    <mergeCell ref="I17:I18"/>
    <mergeCell ref="J17:J18"/>
    <mergeCell ref="K17:K18"/>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1"/>
  <sheetViews>
    <sheetView workbookViewId="0">
      <selection activeCell="C13" sqref="C13"/>
    </sheetView>
  </sheetViews>
  <sheetFormatPr defaultRowHeight="15"/>
  <cols>
    <col min="1" max="1" width="12.140625" bestFit="1" customWidth="1"/>
    <col min="2" max="2" width="12.5703125" customWidth="1"/>
    <col min="4" max="4" width="13.140625" customWidth="1"/>
    <col min="5" max="5" width="42" customWidth="1"/>
    <col min="6" max="7" width="12.7109375" customWidth="1"/>
    <col min="8" max="9" width="13.85546875" customWidth="1"/>
    <col min="10" max="10" width="13.28515625" customWidth="1"/>
    <col min="11" max="11" width="15.85546875" customWidth="1"/>
    <col min="12" max="12" width="14.85546875" customWidth="1"/>
    <col min="13" max="13" width="17" customWidth="1"/>
  </cols>
  <sheetData>
    <row r="1" spans="1:13" s="4" customFormat="1" ht="12.75"/>
    <row r="2" spans="1:13" s="4" customFormat="1" ht="12.75"/>
    <row r="3" spans="1:13" s="4" customFormat="1" ht="12.75"/>
    <row r="4" spans="1:13" s="4" customFormat="1" ht="12.75"/>
    <row r="5" spans="1:13" s="4" customFormat="1" ht="13.5" customHeight="1">
      <c r="A5" s="309" t="s">
        <v>18</v>
      </c>
      <c r="B5" s="309"/>
      <c r="C5" s="309"/>
      <c r="D5" s="309"/>
      <c r="E5" s="309"/>
      <c r="F5" s="309"/>
      <c r="G5" s="309"/>
      <c r="H5" s="309"/>
      <c r="I5" s="309"/>
      <c r="J5" s="309"/>
      <c r="K5" s="309"/>
      <c r="L5" s="309"/>
      <c r="M5" s="309"/>
    </row>
    <row r="6" spans="1:13" s="4" customFormat="1" ht="14.25" customHeight="1">
      <c r="A6" s="310"/>
      <c r="B6" s="311"/>
      <c r="C6" s="311"/>
      <c r="D6" s="311"/>
      <c r="E6" s="311"/>
      <c r="F6" s="311"/>
      <c r="G6" s="311"/>
      <c r="H6" s="311"/>
      <c r="I6" s="311"/>
      <c r="J6" s="311"/>
      <c r="K6" s="311"/>
      <c r="L6" s="311"/>
      <c r="M6" s="311"/>
    </row>
    <row r="7" spans="1:13" s="4" customFormat="1" ht="14.25" customHeight="1" thickBot="1">
      <c r="A7" s="275" t="s">
        <v>29</v>
      </c>
      <c r="B7" s="275"/>
      <c r="C7" s="275"/>
      <c r="D7" s="275"/>
      <c r="E7" s="275"/>
      <c r="F7" s="275"/>
      <c r="G7" s="275"/>
      <c r="H7" s="275"/>
      <c r="I7" s="275"/>
      <c r="J7" s="275"/>
      <c r="K7" s="275"/>
      <c r="L7" s="275"/>
      <c r="M7" s="275"/>
    </row>
    <row r="8" spans="1:13" s="9" customFormat="1" ht="14.25" customHeight="1" thickBot="1">
      <c r="A8" s="8"/>
      <c r="B8" s="8"/>
      <c r="C8" s="8"/>
      <c r="D8" s="8"/>
      <c r="E8" s="8"/>
      <c r="F8" s="8"/>
      <c r="G8" s="8"/>
      <c r="H8" s="8"/>
      <c r="I8" s="8"/>
      <c r="J8" s="8"/>
      <c r="K8" s="8"/>
      <c r="L8" s="8"/>
      <c r="M8" s="8"/>
    </row>
    <row r="9" spans="1:13" s="15" customFormat="1" ht="71.25">
      <c r="A9" s="16" t="s">
        <v>0</v>
      </c>
      <c r="B9" s="17" t="s">
        <v>1</v>
      </c>
      <c r="C9" s="17" t="s">
        <v>2</v>
      </c>
      <c r="D9" s="28" t="s">
        <v>3</v>
      </c>
      <c r="E9" s="28" t="s">
        <v>4</v>
      </c>
      <c r="F9" s="18" t="s">
        <v>5</v>
      </c>
      <c r="G9" s="28" t="s">
        <v>6</v>
      </c>
      <c r="H9" s="28" t="s">
        <v>10</v>
      </c>
      <c r="I9" s="28" t="s">
        <v>11</v>
      </c>
      <c r="J9" s="28" t="s">
        <v>8</v>
      </c>
      <c r="K9" s="28" t="s">
        <v>9</v>
      </c>
      <c r="L9" s="18" t="s">
        <v>7</v>
      </c>
      <c r="M9" s="29" t="s">
        <v>17</v>
      </c>
    </row>
    <row r="10" spans="1:13" s="15" customFormat="1" ht="39" thickBot="1">
      <c r="A10" s="42">
        <v>44012</v>
      </c>
      <c r="B10" s="242" t="s">
        <v>30</v>
      </c>
      <c r="C10" s="242" t="s">
        <v>31</v>
      </c>
      <c r="D10" s="242" t="s">
        <v>32</v>
      </c>
      <c r="E10" s="22" t="s">
        <v>25</v>
      </c>
      <c r="F10" s="243">
        <v>14065</v>
      </c>
      <c r="G10" s="19">
        <v>0</v>
      </c>
      <c r="H10" s="19">
        <v>0</v>
      </c>
      <c r="I10" s="20">
        <v>0</v>
      </c>
      <c r="J10" s="20">
        <v>0</v>
      </c>
      <c r="K10" s="20">
        <v>0</v>
      </c>
      <c r="L10" s="20">
        <v>0</v>
      </c>
      <c r="M10" s="21" t="s">
        <v>33</v>
      </c>
    </row>
    <row r="11" spans="1:13" s="15" customFormat="1" ht="14.25" customHeight="1" thickBot="1">
      <c r="A11" s="292" t="s">
        <v>16</v>
      </c>
      <c r="B11" s="293"/>
      <c r="C11" s="293"/>
      <c r="D11" s="293"/>
      <c r="E11" s="294"/>
      <c r="F11" s="1">
        <f>F10</f>
        <v>14065</v>
      </c>
      <c r="G11" s="1">
        <f t="shared" ref="G11:L11" si="0">G10</f>
        <v>0</v>
      </c>
      <c r="H11" s="1">
        <f t="shared" si="0"/>
        <v>0</v>
      </c>
      <c r="I11" s="1">
        <f t="shared" si="0"/>
        <v>0</v>
      </c>
      <c r="J11" s="1">
        <f t="shared" si="0"/>
        <v>0</v>
      </c>
      <c r="K11" s="1">
        <f t="shared" si="0"/>
        <v>0</v>
      </c>
      <c r="L11" s="1">
        <f t="shared" si="0"/>
        <v>0</v>
      </c>
      <c r="M11" s="2"/>
    </row>
    <row r="12" spans="1:13" s="9" customFormat="1" thickBot="1">
      <c r="A12" s="8"/>
      <c r="B12" s="8"/>
      <c r="C12" s="8"/>
      <c r="D12" s="8"/>
      <c r="E12" s="8"/>
      <c r="F12" s="8"/>
      <c r="G12" s="8"/>
      <c r="H12" s="8"/>
      <c r="I12" s="8"/>
      <c r="J12" s="8"/>
      <c r="K12" s="8"/>
      <c r="L12" s="8"/>
      <c r="M12" s="8"/>
    </row>
    <row r="13" spans="1:13" s="15" customFormat="1" ht="71.25">
      <c r="A13" s="16" t="s">
        <v>0</v>
      </c>
      <c r="B13" s="17" t="s">
        <v>1</v>
      </c>
      <c r="C13" s="17" t="s">
        <v>2</v>
      </c>
      <c r="D13" s="28" t="s">
        <v>3</v>
      </c>
      <c r="E13" s="28" t="s">
        <v>4</v>
      </c>
      <c r="F13" s="18" t="s">
        <v>5</v>
      </c>
      <c r="G13" s="28" t="s">
        <v>6</v>
      </c>
      <c r="H13" s="28" t="s">
        <v>10</v>
      </c>
      <c r="I13" s="28" t="s">
        <v>11</v>
      </c>
      <c r="J13" s="28" t="s">
        <v>8</v>
      </c>
      <c r="K13" s="28" t="s">
        <v>9</v>
      </c>
      <c r="L13" s="18" t="s">
        <v>7</v>
      </c>
      <c r="M13" s="29" t="s">
        <v>17</v>
      </c>
    </row>
    <row r="14" spans="1:13" s="15" customFormat="1" ht="39" thickBot="1">
      <c r="A14" s="42">
        <v>44011</v>
      </c>
      <c r="B14" s="233" t="s">
        <v>30</v>
      </c>
      <c r="C14" s="233" t="s">
        <v>31</v>
      </c>
      <c r="D14" s="233" t="s">
        <v>32</v>
      </c>
      <c r="E14" s="22" t="s">
        <v>25</v>
      </c>
      <c r="F14" s="234">
        <v>14065</v>
      </c>
      <c r="G14" s="19">
        <v>0</v>
      </c>
      <c r="H14" s="19">
        <v>0</v>
      </c>
      <c r="I14" s="20">
        <v>0</v>
      </c>
      <c r="J14" s="20">
        <v>0</v>
      </c>
      <c r="K14" s="20">
        <v>0</v>
      </c>
      <c r="L14" s="20">
        <v>0</v>
      </c>
      <c r="M14" s="21" t="s">
        <v>33</v>
      </c>
    </row>
    <row r="15" spans="1:13" s="15" customFormat="1" ht="14.25" customHeight="1" thickBot="1">
      <c r="A15" s="292" t="s">
        <v>16</v>
      </c>
      <c r="B15" s="293"/>
      <c r="C15" s="293"/>
      <c r="D15" s="293"/>
      <c r="E15" s="294"/>
      <c r="F15" s="1">
        <f>F14</f>
        <v>14065</v>
      </c>
      <c r="G15" s="1">
        <f t="shared" ref="G15:L15" si="1">G14</f>
        <v>0</v>
      </c>
      <c r="H15" s="1">
        <f t="shared" si="1"/>
        <v>0</v>
      </c>
      <c r="I15" s="1">
        <f t="shared" si="1"/>
        <v>0</v>
      </c>
      <c r="J15" s="1">
        <f t="shared" si="1"/>
        <v>0</v>
      </c>
      <c r="K15" s="1">
        <f t="shared" si="1"/>
        <v>0</v>
      </c>
      <c r="L15" s="1">
        <f t="shared" si="1"/>
        <v>0</v>
      </c>
      <c r="M15" s="2"/>
    </row>
    <row r="16" spans="1:13" s="9" customFormat="1" ht="14.25" customHeight="1" thickBot="1">
      <c r="A16" s="8"/>
      <c r="B16" s="8"/>
      <c r="C16" s="8"/>
      <c r="D16" s="8"/>
      <c r="E16" s="8"/>
      <c r="F16" s="8"/>
      <c r="G16" s="8"/>
      <c r="H16" s="8"/>
      <c r="I16" s="8"/>
      <c r="J16" s="8"/>
      <c r="K16" s="8"/>
      <c r="L16" s="8"/>
      <c r="M16" s="8"/>
    </row>
    <row r="17" spans="1:13" s="15" customFormat="1" ht="71.25">
      <c r="A17" s="16" t="s">
        <v>0</v>
      </c>
      <c r="B17" s="17" t="s">
        <v>1</v>
      </c>
      <c r="C17" s="17" t="s">
        <v>2</v>
      </c>
      <c r="D17" s="28" t="s">
        <v>3</v>
      </c>
      <c r="E17" s="28" t="s">
        <v>4</v>
      </c>
      <c r="F17" s="18" t="s">
        <v>5</v>
      </c>
      <c r="G17" s="28" t="s">
        <v>6</v>
      </c>
      <c r="H17" s="28" t="s">
        <v>10</v>
      </c>
      <c r="I17" s="28" t="s">
        <v>11</v>
      </c>
      <c r="J17" s="28" t="s">
        <v>8</v>
      </c>
      <c r="K17" s="28" t="s">
        <v>9</v>
      </c>
      <c r="L17" s="18" t="s">
        <v>7</v>
      </c>
      <c r="M17" s="29" t="s">
        <v>17</v>
      </c>
    </row>
    <row r="18" spans="1:13" s="15" customFormat="1" ht="39" thickBot="1">
      <c r="A18" s="42">
        <v>44009</v>
      </c>
      <c r="B18" s="222" t="s">
        <v>30</v>
      </c>
      <c r="C18" s="222" t="s">
        <v>31</v>
      </c>
      <c r="D18" s="222" t="s">
        <v>32</v>
      </c>
      <c r="E18" s="22" t="s">
        <v>25</v>
      </c>
      <c r="F18" s="223">
        <v>14065</v>
      </c>
      <c r="G18" s="19">
        <v>0</v>
      </c>
      <c r="H18" s="19">
        <v>0</v>
      </c>
      <c r="I18" s="20">
        <v>0</v>
      </c>
      <c r="J18" s="20">
        <v>0</v>
      </c>
      <c r="K18" s="20">
        <v>0</v>
      </c>
      <c r="L18" s="20">
        <v>0</v>
      </c>
      <c r="M18" s="21" t="s">
        <v>33</v>
      </c>
    </row>
    <row r="19" spans="1:13" s="15" customFormat="1" ht="14.25" customHeight="1" thickBot="1">
      <c r="A19" s="292" t="s">
        <v>16</v>
      </c>
      <c r="B19" s="293"/>
      <c r="C19" s="293"/>
      <c r="D19" s="293"/>
      <c r="E19" s="294"/>
      <c r="F19" s="1">
        <f>F18</f>
        <v>14065</v>
      </c>
      <c r="G19" s="1">
        <f t="shared" ref="G19:L19" si="2">G18</f>
        <v>0</v>
      </c>
      <c r="H19" s="1">
        <f t="shared" si="2"/>
        <v>0</v>
      </c>
      <c r="I19" s="1">
        <f t="shared" si="2"/>
        <v>0</v>
      </c>
      <c r="J19" s="1">
        <f t="shared" si="2"/>
        <v>0</v>
      </c>
      <c r="K19" s="1">
        <f t="shared" si="2"/>
        <v>0</v>
      </c>
      <c r="L19" s="1">
        <f t="shared" si="2"/>
        <v>0</v>
      </c>
      <c r="M19" s="2"/>
    </row>
    <row r="20" spans="1:13" s="9" customFormat="1" ht="14.25" customHeight="1" thickBot="1">
      <c r="A20" s="8"/>
      <c r="B20" s="8"/>
      <c r="C20" s="8"/>
      <c r="D20" s="8"/>
      <c r="E20" s="8"/>
      <c r="F20" s="8"/>
      <c r="G20" s="8"/>
      <c r="H20" s="8"/>
      <c r="I20" s="8"/>
      <c r="J20" s="8"/>
      <c r="K20" s="8"/>
      <c r="L20" s="8"/>
      <c r="M20" s="8"/>
    </row>
    <row r="21" spans="1:13" s="15" customFormat="1" ht="71.25">
      <c r="A21" s="16" t="s">
        <v>0</v>
      </c>
      <c r="B21" s="17" t="s">
        <v>1</v>
      </c>
      <c r="C21" s="17" t="s">
        <v>2</v>
      </c>
      <c r="D21" s="28" t="s">
        <v>3</v>
      </c>
      <c r="E21" s="28" t="s">
        <v>4</v>
      </c>
      <c r="F21" s="18" t="s">
        <v>5</v>
      </c>
      <c r="G21" s="28" t="s">
        <v>6</v>
      </c>
      <c r="H21" s="28" t="s">
        <v>10</v>
      </c>
      <c r="I21" s="28" t="s">
        <v>11</v>
      </c>
      <c r="J21" s="28" t="s">
        <v>8</v>
      </c>
      <c r="K21" s="28" t="s">
        <v>9</v>
      </c>
      <c r="L21" s="18" t="s">
        <v>7</v>
      </c>
      <c r="M21" s="29" t="s">
        <v>17</v>
      </c>
    </row>
    <row r="22" spans="1:13" s="15" customFormat="1" ht="39" thickBot="1">
      <c r="A22" s="42">
        <v>44008</v>
      </c>
      <c r="B22" s="222" t="s">
        <v>30</v>
      </c>
      <c r="C22" s="222" t="s">
        <v>31</v>
      </c>
      <c r="D22" s="222" t="s">
        <v>32</v>
      </c>
      <c r="E22" s="22" t="s">
        <v>25</v>
      </c>
      <c r="F22" s="223">
        <v>14065</v>
      </c>
      <c r="G22" s="19">
        <v>0</v>
      </c>
      <c r="H22" s="19">
        <v>0</v>
      </c>
      <c r="I22" s="20">
        <v>0</v>
      </c>
      <c r="J22" s="20">
        <v>0</v>
      </c>
      <c r="K22" s="20">
        <v>0</v>
      </c>
      <c r="L22" s="20">
        <v>0</v>
      </c>
      <c r="M22" s="21" t="s">
        <v>33</v>
      </c>
    </row>
    <row r="23" spans="1:13" s="15" customFormat="1" ht="14.25" customHeight="1" thickBot="1">
      <c r="A23" s="292" t="s">
        <v>16</v>
      </c>
      <c r="B23" s="293"/>
      <c r="C23" s="293"/>
      <c r="D23" s="293"/>
      <c r="E23" s="294"/>
      <c r="F23" s="1">
        <f>F22</f>
        <v>14065</v>
      </c>
      <c r="G23" s="1">
        <f t="shared" ref="G23:L23" si="3">G22</f>
        <v>0</v>
      </c>
      <c r="H23" s="1">
        <f t="shared" si="3"/>
        <v>0</v>
      </c>
      <c r="I23" s="1">
        <f t="shared" si="3"/>
        <v>0</v>
      </c>
      <c r="J23" s="1">
        <f t="shared" si="3"/>
        <v>0</v>
      </c>
      <c r="K23" s="1">
        <f t="shared" si="3"/>
        <v>0</v>
      </c>
      <c r="L23" s="1">
        <f t="shared" si="3"/>
        <v>0</v>
      </c>
      <c r="M23" s="2"/>
    </row>
    <row r="24" spans="1:13" s="9" customFormat="1" ht="14.25" customHeight="1" thickBot="1">
      <c r="A24" s="8"/>
      <c r="B24" s="8"/>
      <c r="C24" s="8"/>
      <c r="D24" s="8"/>
      <c r="E24" s="8"/>
      <c r="F24" s="8"/>
      <c r="G24" s="8"/>
      <c r="H24" s="8"/>
      <c r="I24" s="8"/>
      <c r="J24" s="8"/>
      <c r="K24" s="8"/>
      <c r="L24" s="8"/>
      <c r="M24" s="8"/>
    </row>
    <row r="25" spans="1:13" s="15" customFormat="1" ht="71.25">
      <c r="A25" s="16" t="s">
        <v>0</v>
      </c>
      <c r="B25" s="17" t="s">
        <v>1</v>
      </c>
      <c r="C25" s="17" t="s">
        <v>2</v>
      </c>
      <c r="D25" s="28" t="s">
        <v>3</v>
      </c>
      <c r="E25" s="28" t="s">
        <v>4</v>
      </c>
      <c r="F25" s="18" t="s">
        <v>5</v>
      </c>
      <c r="G25" s="28" t="s">
        <v>6</v>
      </c>
      <c r="H25" s="28" t="s">
        <v>10</v>
      </c>
      <c r="I25" s="28" t="s">
        <v>11</v>
      </c>
      <c r="J25" s="28" t="s">
        <v>8</v>
      </c>
      <c r="K25" s="28" t="s">
        <v>9</v>
      </c>
      <c r="L25" s="18" t="s">
        <v>7</v>
      </c>
      <c r="M25" s="29" t="s">
        <v>17</v>
      </c>
    </row>
    <row r="26" spans="1:13" s="15" customFormat="1" ht="39" thickBot="1">
      <c r="A26" s="42">
        <v>44007</v>
      </c>
      <c r="B26" s="211" t="s">
        <v>30</v>
      </c>
      <c r="C26" s="211" t="s">
        <v>31</v>
      </c>
      <c r="D26" s="211" t="s">
        <v>32</v>
      </c>
      <c r="E26" s="22" t="s">
        <v>25</v>
      </c>
      <c r="F26" s="212">
        <v>14065</v>
      </c>
      <c r="G26" s="19">
        <v>0</v>
      </c>
      <c r="H26" s="19">
        <v>0</v>
      </c>
      <c r="I26" s="20">
        <v>0</v>
      </c>
      <c r="J26" s="20">
        <v>0</v>
      </c>
      <c r="K26" s="20">
        <v>0</v>
      </c>
      <c r="L26" s="20">
        <v>0</v>
      </c>
      <c r="M26" s="21" t="s">
        <v>33</v>
      </c>
    </row>
    <row r="27" spans="1:13" s="15" customFormat="1" ht="14.25" customHeight="1" thickBot="1">
      <c r="A27" s="292" t="s">
        <v>16</v>
      </c>
      <c r="B27" s="293"/>
      <c r="C27" s="293"/>
      <c r="D27" s="293"/>
      <c r="E27" s="294"/>
      <c r="F27" s="1">
        <f>F26</f>
        <v>14065</v>
      </c>
      <c r="G27" s="1">
        <f t="shared" ref="G27:L27" si="4">G26</f>
        <v>0</v>
      </c>
      <c r="H27" s="1">
        <f t="shared" si="4"/>
        <v>0</v>
      </c>
      <c r="I27" s="1">
        <f t="shared" si="4"/>
        <v>0</v>
      </c>
      <c r="J27" s="1">
        <f t="shared" si="4"/>
        <v>0</v>
      </c>
      <c r="K27" s="1">
        <f t="shared" si="4"/>
        <v>0</v>
      </c>
      <c r="L27" s="1">
        <f t="shared" si="4"/>
        <v>0</v>
      </c>
      <c r="M27" s="2"/>
    </row>
    <row r="28" spans="1:13" s="9" customFormat="1" ht="14.25" customHeight="1" thickBot="1">
      <c r="A28" s="8"/>
      <c r="B28" s="8"/>
      <c r="C28" s="8"/>
      <c r="D28" s="8"/>
      <c r="E28" s="8"/>
      <c r="F28" s="8"/>
      <c r="G28" s="8"/>
      <c r="H28" s="8"/>
      <c r="I28" s="8"/>
      <c r="J28" s="8"/>
      <c r="K28" s="8"/>
      <c r="L28" s="8"/>
      <c r="M28" s="8"/>
    </row>
    <row r="29" spans="1:13" s="15" customFormat="1" ht="71.25">
      <c r="A29" s="16" t="s">
        <v>0</v>
      </c>
      <c r="B29" s="17" t="s">
        <v>1</v>
      </c>
      <c r="C29" s="17" t="s">
        <v>2</v>
      </c>
      <c r="D29" s="28" t="s">
        <v>3</v>
      </c>
      <c r="E29" s="28" t="s">
        <v>4</v>
      </c>
      <c r="F29" s="18" t="s">
        <v>5</v>
      </c>
      <c r="G29" s="28" t="s">
        <v>6</v>
      </c>
      <c r="H29" s="28" t="s">
        <v>10</v>
      </c>
      <c r="I29" s="28" t="s">
        <v>11</v>
      </c>
      <c r="J29" s="28" t="s">
        <v>8</v>
      </c>
      <c r="K29" s="28" t="s">
        <v>9</v>
      </c>
      <c r="L29" s="18" t="s">
        <v>7</v>
      </c>
      <c r="M29" s="29" t="s">
        <v>17</v>
      </c>
    </row>
    <row r="30" spans="1:13" s="15" customFormat="1" ht="39" thickBot="1">
      <c r="A30" s="42">
        <v>44006</v>
      </c>
      <c r="B30" s="200" t="s">
        <v>30</v>
      </c>
      <c r="C30" s="200" t="s">
        <v>31</v>
      </c>
      <c r="D30" s="200" t="s">
        <v>32</v>
      </c>
      <c r="E30" s="22" t="s">
        <v>25</v>
      </c>
      <c r="F30" s="201">
        <v>14065</v>
      </c>
      <c r="G30" s="19">
        <v>0</v>
      </c>
      <c r="H30" s="19">
        <v>0</v>
      </c>
      <c r="I30" s="20">
        <v>0</v>
      </c>
      <c r="J30" s="20">
        <v>0</v>
      </c>
      <c r="K30" s="20">
        <v>0</v>
      </c>
      <c r="L30" s="20">
        <v>0</v>
      </c>
      <c r="M30" s="21" t="s">
        <v>33</v>
      </c>
    </row>
    <row r="31" spans="1:13" s="15" customFormat="1" ht="14.25" customHeight="1" thickBot="1">
      <c r="A31" s="292" t="s">
        <v>16</v>
      </c>
      <c r="B31" s="293"/>
      <c r="C31" s="293"/>
      <c r="D31" s="293"/>
      <c r="E31" s="294"/>
      <c r="F31" s="1">
        <f>F30</f>
        <v>14065</v>
      </c>
      <c r="G31" s="1">
        <f t="shared" ref="G31:L31" si="5">G30</f>
        <v>0</v>
      </c>
      <c r="H31" s="1">
        <f t="shared" si="5"/>
        <v>0</v>
      </c>
      <c r="I31" s="1">
        <f t="shared" si="5"/>
        <v>0</v>
      </c>
      <c r="J31" s="1">
        <f t="shared" si="5"/>
        <v>0</v>
      </c>
      <c r="K31" s="1">
        <f t="shared" si="5"/>
        <v>0</v>
      </c>
      <c r="L31" s="1">
        <f t="shared" si="5"/>
        <v>0</v>
      </c>
      <c r="M31" s="2"/>
    </row>
    <row r="32" spans="1:13" s="9" customFormat="1" ht="14.25" customHeight="1" thickBot="1">
      <c r="A32" s="8"/>
      <c r="B32" s="8"/>
      <c r="C32" s="8"/>
      <c r="D32" s="8"/>
      <c r="E32" s="8"/>
      <c r="F32" s="8"/>
      <c r="G32" s="8"/>
      <c r="H32" s="8"/>
      <c r="I32" s="8"/>
      <c r="J32" s="8"/>
      <c r="K32" s="8"/>
      <c r="L32" s="8"/>
      <c r="M32" s="8"/>
    </row>
    <row r="33" spans="1:13" s="15" customFormat="1" ht="71.25">
      <c r="A33" s="16" t="s">
        <v>0</v>
      </c>
      <c r="B33" s="17" t="s">
        <v>1</v>
      </c>
      <c r="C33" s="17" t="s">
        <v>2</v>
      </c>
      <c r="D33" s="28" t="s">
        <v>3</v>
      </c>
      <c r="E33" s="28" t="s">
        <v>4</v>
      </c>
      <c r="F33" s="18" t="s">
        <v>5</v>
      </c>
      <c r="G33" s="28" t="s">
        <v>6</v>
      </c>
      <c r="H33" s="28" t="s">
        <v>10</v>
      </c>
      <c r="I33" s="28" t="s">
        <v>11</v>
      </c>
      <c r="J33" s="28" t="s">
        <v>8</v>
      </c>
      <c r="K33" s="28" t="s">
        <v>9</v>
      </c>
      <c r="L33" s="18" t="s">
        <v>7</v>
      </c>
      <c r="M33" s="29" t="s">
        <v>17</v>
      </c>
    </row>
    <row r="34" spans="1:13" s="15" customFormat="1" ht="39" thickBot="1">
      <c r="A34" s="42">
        <v>44005</v>
      </c>
      <c r="B34" s="191" t="s">
        <v>30</v>
      </c>
      <c r="C34" s="191" t="s">
        <v>31</v>
      </c>
      <c r="D34" s="191" t="s">
        <v>32</v>
      </c>
      <c r="E34" s="22" t="s">
        <v>25</v>
      </c>
      <c r="F34" s="192">
        <v>14065</v>
      </c>
      <c r="G34" s="19">
        <v>0</v>
      </c>
      <c r="H34" s="19">
        <v>0</v>
      </c>
      <c r="I34" s="20">
        <v>0</v>
      </c>
      <c r="J34" s="20">
        <v>0</v>
      </c>
      <c r="K34" s="20">
        <v>0</v>
      </c>
      <c r="L34" s="20">
        <v>0</v>
      </c>
      <c r="M34" s="21" t="s">
        <v>33</v>
      </c>
    </row>
    <row r="35" spans="1:13" s="15" customFormat="1" ht="14.25" customHeight="1" thickBot="1">
      <c r="A35" s="292" t="s">
        <v>16</v>
      </c>
      <c r="B35" s="293"/>
      <c r="C35" s="293"/>
      <c r="D35" s="293"/>
      <c r="E35" s="294"/>
      <c r="F35" s="1">
        <f>F34</f>
        <v>14065</v>
      </c>
      <c r="G35" s="1">
        <f t="shared" ref="G35:L35" si="6">G34</f>
        <v>0</v>
      </c>
      <c r="H35" s="1">
        <f t="shared" si="6"/>
        <v>0</v>
      </c>
      <c r="I35" s="1">
        <f t="shared" si="6"/>
        <v>0</v>
      </c>
      <c r="J35" s="1">
        <f t="shared" si="6"/>
        <v>0</v>
      </c>
      <c r="K35" s="1">
        <f t="shared" si="6"/>
        <v>0</v>
      </c>
      <c r="L35" s="1">
        <f t="shared" si="6"/>
        <v>0</v>
      </c>
      <c r="M35" s="2"/>
    </row>
    <row r="36" spans="1:13" s="9" customFormat="1" ht="14.25" customHeight="1" thickBot="1">
      <c r="A36" s="8"/>
      <c r="B36" s="8"/>
      <c r="C36" s="8"/>
      <c r="D36" s="8"/>
      <c r="E36" s="8"/>
      <c r="F36" s="8"/>
      <c r="G36" s="8"/>
      <c r="H36" s="8"/>
      <c r="I36" s="8"/>
      <c r="J36" s="8"/>
      <c r="K36" s="8"/>
      <c r="L36" s="8"/>
      <c r="M36" s="8"/>
    </row>
    <row r="37" spans="1:13" s="15" customFormat="1" ht="71.25">
      <c r="A37" s="16" t="s">
        <v>0</v>
      </c>
      <c r="B37" s="17" t="s">
        <v>1</v>
      </c>
      <c r="C37" s="17" t="s">
        <v>2</v>
      </c>
      <c r="D37" s="28" t="s">
        <v>3</v>
      </c>
      <c r="E37" s="28" t="s">
        <v>4</v>
      </c>
      <c r="F37" s="18" t="s">
        <v>5</v>
      </c>
      <c r="G37" s="28" t="s">
        <v>6</v>
      </c>
      <c r="H37" s="28" t="s">
        <v>10</v>
      </c>
      <c r="I37" s="28" t="s">
        <v>11</v>
      </c>
      <c r="J37" s="28" t="s">
        <v>8</v>
      </c>
      <c r="K37" s="28" t="s">
        <v>9</v>
      </c>
      <c r="L37" s="18" t="s">
        <v>7</v>
      </c>
      <c r="M37" s="29" t="s">
        <v>17</v>
      </c>
    </row>
    <row r="38" spans="1:13" s="15" customFormat="1" ht="39" thickBot="1">
      <c r="A38" s="42">
        <v>44004</v>
      </c>
      <c r="B38" s="185" t="s">
        <v>30</v>
      </c>
      <c r="C38" s="185" t="s">
        <v>31</v>
      </c>
      <c r="D38" s="185" t="s">
        <v>32</v>
      </c>
      <c r="E38" s="22" t="s">
        <v>25</v>
      </c>
      <c r="F38" s="186">
        <v>14065</v>
      </c>
      <c r="G38" s="19">
        <v>0</v>
      </c>
      <c r="H38" s="19">
        <v>0</v>
      </c>
      <c r="I38" s="20">
        <v>0</v>
      </c>
      <c r="J38" s="20">
        <v>0</v>
      </c>
      <c r="K38" s="20">
        <v>0</v>
      </c>
      <c r="L38" s="20">
        <v>0</v>
      </c>
      <c r="M38" s="21" t="s">
        <v>33</v>
      </c>
    </row>
    <row r="39" spans="1:13" s="15" customFormat="1" ht="14.25" customHeight="1" thickBot="1">
      <c r="A39" s="292" t="s">
        <v>16</v>
      </c>
      <c r="B39" s="293"/>
      <c r="C39" s="293"/>
      <c r="D39" s="293"/>
      <c r="E39" s="294"/>
      <c r="F39" s="1">
        <f>F38</f>
        <v>14065</v>
      </c>
      <c r="G39" s="1">
        <f t="shared" ref="G39:L39" si="7">G38</f>
        <v>0</v>
      </c>
      <c r="H39" s="1">
        <f t="shared" si="7"/>
        <v>0</v>
      </c>
      <c r="I39" s="1">
        <f t="shared" si="7"/>
        <v>0</v>
      </c>
      <c r="J39" s="1">
        <f t="shared" si="7"/>
        <v>0</v>
      </c>
      <c r="K39" s="1">
        <f t="shared" si="7"/>
        <v>0</v>
      </c>
      <c r="L39" s="1">
        <f t="shared" si="7"/>
        <v>0</v>
      </c>
      <c r="M39" s="2"/>
    </row>
    <row r="40" spans="1:13" s="9" customFormat="1" ht="14.25" customHeight="1" thickBot="1">
      <c r="A40" s="8"/>
      <c r="B40" s="8"/>
      <c r="C40" s="8"/>
      <c r="D40" s="8"/>
      <c r="E40" s="8"/>
      <c r="F40" s="8"/>
      <c r="G40" s="8"/>
      <c r="H40" s="8"/>
      <c r="I40" s="8"/>
      <c r="J40" s="8"/>
      <c r="K40" s="8"/>
      <c r="L40" s="8"/>
      <c r="M40" s="8"/>
    </row>
    <row r="41" spans="1:13" s="15" customFormat="1" ht="71.25">
      <c r="A41" s="16" t="s">
        <v>0</v>
      </c>
      <c r="B41" s="17" t="s">
        <v>1</v>
      </c>
      <c r="C41" s="17" t="s">
        <v>2</v>
      </c>
      <c r="D41" s="28" t="s">
        <v>3</v>
      </c>
      <c r="E41" s="28" t="s">
        <v>4</v>
      </c>
      <c r="F41" s="18" t="s">
        <v>5</v>
      </c>
      <c r="G41" s="28" t="s">
        <v>6</v>
      </c>
      <c r="H41" s="28" t="s">
        <v>10</v>
      </c>
      <c r="I41" s="28" t="s">
        <v>11</v>
      </c>
      <c r="J41" s="28" t="s">
        <v>8</v>
      </c>
      <c r="K41" s="28" t="s">
        <v>9</v>
      </c>
      <c r="L41" s="18" t="s">
        <v>7</v>
      </c>
      <c r="M41" s="29" t="s">
        <v>17</v>
      </c>
    </row>
    <row r="42" spans="1:13" s="15" customFormat="1" ht="39" thickBot="1">
      <c r="A42" s="42">
        <v>44002</v>
      </c>
      <c r="B42" s="179" t="s">
        <v>30</v>
      </c>
      <c r="C42" s="179" t="s">
        <v>31</v>
      </c>
      <c r="D42" s="179" t="s">
        <v>32</v>
      </c>
      <c r="E42" s="22" t="s">
        <v>25</v>
      </c>
      <c r="F42" s="180">
        <v>14065</v>
      </c>
      <c r="G42" s="19">
        <v>0</v>
      </c>
      <c r="H42" s="19">
        <v>0</v>
      </c>
      <c r="I42" s="20">
        <v>0</v>
      </c>
      <c r="J42" s="20">
        <v>0</v>
      </c>
      <c r="K42" s="20">
        <v>0</v>
      </c>
      <c r="L42" s="20">
        <v>0</v>
      </c>
      <c r="M42" s="21" t="s">
        <v>33</v>
      </c>
    </row>
    <row r="43" spans="1:13" s="15" customFormat="1" ht="14.25" customHeight="1" thickBot="1">
      <c r="A43" s="292" t="s">
        <v>16</v>
      </c>
      <c r="B43" s="293"/>
      <c r="C43" s="293"/>
      <c r="D43" s="293"/>
      <c r="E43" s="294"/>
      <c r="F43" s="1">
        <f>F42</f>
        <v>14065</v>
      </c>
      <c r="G43" s="1">
        <f t="shared" ref="G43:L43" si="8">G42</f>
        <v>0</v>
      </c>
      <c r="H43" s="1">
        <f t="shared" si="8"/>
        <v>0</v>
      </c>
      <c r="I43" s="1">
        <f t="shared" si="8"/>
        <v>0</v>
      </c>
      <c r="J43" s="1">
        <f t="shared" si="8"/>
        <v>0</v>
      </c>
      <c r="K43" s="1">
        <f t="shared" si="8"/>
        <v>0</v>
      </c>
      <c r="L43" s="1">
        <f t="shared" si="8"/>
        <v>0</v>
      </c>
      <c r="M43" s="2"/>
    </row>
    <row r="44" spans="1:13" s="9" customFormat="1" ht="14.25" customHeight="1" thickBot="1">
      <c r="A44" s="8"/>
      <c r="B44" s="8"/>
      <c r="C44" s="8"/>
      <c r="D44" s="8"/>
      <c r="E44" s="8"/>
      <c r="F44" s="8"/>
      <c r="G44" s="8"/>
      <c r="H44" s="8"/>
      <c r="I44" s="8"/>
      <c r="J44" s="8"/>
      <c r="K44" s="8"/>
      <c r="L44" s="8"/>
      <c r="M44" s="8"/>
    </row>
    <row r="45" spans="1:13" s="15" customFormat="1" ht="71.25">
      <c r="A45" s="16" t="s">
        <v>0</v>
      </c>
      <c r="B45" s="17" t="s">
        <v>1</v>
      </c>
      <c r="C45" s="17" t="s">
        <v>2</v>
      </c>
      <c r="D45" s="28" t="s">
        <v>3</v>
      </c>
      <c r="E45" s="28" t="s">
        <v>4</v>
      </c>
      <c r="F45" s="18" t="s">
        <v>5</v>
      </c>
      <c r="G45" s="28" t="s">
        <v>6</v>
      </c>
      <c r="H45" s="28" t="s">
        <v>10</v>
      </c>
      <c r="I45" s="28" t="s">
        <v>11</v>
      </c>
      <c r="J45" s="28" t="s">
        <v>8</v>
      </c>
      <c r="K45" s="28" t="s">
        <v>9</v>
      </c>
      <c r="L45" s="18" t="s">
        <v>7</v>
      </c>
      <c r="M45" s="29" t="s">
        <v>17</v>
      </c>
    </row>
    <row r="46" spans="1:13" s="15" customFormat="1" ht="39" thickBot="1">
      <c r="A46" s="42">
        <v>44001</v>
      </c>
      <c r="B46" s="173" t="s">
        <v>30</v>
      </c>
      <c r="C46" s="173" t="s">
        <v>31</v>
      </c>
      <c r="D46" s="173" t="s">
        <v>32</v>
      </c>
      <c r="E46" s="22" t="s">
        <v>25</v>
      </c>
      <c r="F46" s="174">
        <v>14065</v>
      </c>
      <c r="G46" s="19">
        <v>0</v>
      </c>
      <c r="H46" s="19">
        <v>0</v>
      </c>
      <c r="I46" s="20">
        <v>0</v>
      </c>
      <c r="J46" s="20">
        <v>0</v>
      </c>
      <c r="K46" s="20">
        <v>0</v>
      </c>
      <c r="L46" s="20">
        <v>0</v>
      </c>
      <c r="M46" s="21" t="s">
        <v>33</v>
      </c>
    </row>
    <row r="47" spans="1:13" s="15" customFormat="1" ht="14.25" customHeight="1" thickBot="1">
      <c r="A47" s="292" t="s">
        <v>16</v>
      </c>
      <c r="B47" s="293"/>
      <c r="C47" s="293"/>
      <c r="D47" s="293"/>
      <c r="E47" s="294"/>
      <c r="F47" s="1">
        <f>F46</f>
        <v>14065</v>
      </c>
      <c r="G47" s="1">
        <f t="shared" ref="G47:L47" si="9">G46</f>
        <v>0</v>
      </c>
      <c r="H47" s="1">
        <f t="shared" si="9"/>
        <v>0</v>
      </c>
      <c r="I47" s="1">
        <f t="shared" si="9"/>
        <v>0</v>
      </c>
      <c r="J47" s="1">
        <f t="shared" si="9"/>
        <v>0</v>
      </c>
      <c r="K47" s="1">
        <f t="shared" si="9"/>
        <v>0</v>
      </c>
      <c r="L47" s="1">
        <f t="shared" si="9"/>
        <v>0</v>
      </c>
      <c r="M47" s="2"/>
    </row>
    <row r="48" spans="1:13" s="9" customFormat="1" ht="14.25" customHeight="1" thickBot="1">
      <c r="A48" s="8"/>
      <c r="B48" s="8"/>
      <c r="C48" s="8"/>
      <c r="D48" s="8"/>
      <c r="E48" s="8"/>
      <c r="F48" s="8"/>
      <c r="G48" s="8"/>
      <c r="H48" s="8"/>
      <c r="I48" s="8"/>
      <c r="J48" s="8"/>
      <c r="K48" s="8"/>
      <c r="L48" s="8"/>
      <c r="M48" s="8"/>
    </row>
    <row r="49" spans="1:13" s="15" customFormat="1" ht="71.25">
      <c r="A49" s="16" t="s">
        <v>0</v>
      </c>
      <c r="B49" s="17" t="s">
        <v>1</v>
      </c>
      <c r="C49" s="17" t="s">
        <v>2</v>
      </c>
      <c r="D49" s="28" t="s">
        <v>3</v>
      </c>
      <c r="E49" s="28" t="s">
        <v>4</v>
      </c>
      <c r="F49" s="18" t="s">
        <v>5</v>
      </c>
      <c r="G49" s="28" t="s">
        <v>6</v>
      </c>
      <c r="H49" s="28" t="s">
        <v>10</v>
      </c>
      <c r="I49" s="28" t="s">
        <v>11</v>
      </c>
      <c r="J49" s="28" t="s">
        <v>8</v>
      </c>
      <c r="K49" s="28" t="s">
        <v>9</v>
      </c>
      <c r="L49" s="18" t="s">
        <v>7</v>
      </c>
      <c r="M49" s="29" t="s">
        <v>17</v>
      </c>
    </row>
    <row r="50" spans="1:13" s="15" customFormat="1" ht="39" thickBot="1">
      <c r="A50" s="42">
        <v>44000</v>
      </c>
      <c r="B50" s="167" t="s">
        <v>30</v>
      </c>
      <c r="C50" s="167" t="s">
        <v>31</v>
      </c>
      <c r="D50" s="167" t="s">
        <v>32</v>
      </c>
      <c r="E50" s="22" t="s">
        <v>25</v>
      </c>
      <c r="F50" s="168">
        <v>14065</v>
      </c>
      <c r="G50" s="19">
        <v>0</v>
      </c>
      <c r="H50" s="19">
        <v>0</v>
      </c>
      <c r="I50" s="20">
        <v>0</v>
      </c>
      <c r="J50" s="20">
        <v>0</v>
      </c>
      <c r="K50" s="20">
        <v>0</v>
      </c>
      <c r="L50" s="20">
        <v>0</v>
      </c>
      <c r="M50" s="21" t="s">
        <v>33</v>
      </c>
    </row>
    <row r="51" spans="1:13" s="15" customFormat="1" ht="14.25" customHeight="1" thickBot="1">
      <c r="A51" s="292" t="s">
        <v>16</v>
      </c>
      <c r="B51" s="293"/>
      <c r="C51" s="293"/>
      <c r="D51" s="293"/>
      <c r="E51" s="294"/>
      <c r="F51" s="1">
        <f>F50</f>
        <v>14065</v>
      </c>
      <c r="G51" s="1">
        <f t="shared" ref="G51:L51" si="10">G50</f>
        <v>0</v>
      </c>
      <c r="H51" s="1">
        <f t="shared" si="10"/>
        <v>0</v>
      </c>
      <c r="I51" s="1">
        <f t="shared" si="10"/>
        <v>0</v>
      </c>
      <c r="J51" s="1">
        <f t="shared" si="10"/>
        <v>0</v>
      </c>
      <c r="K51" s="1">
        <f t="shared" si="10"/>
        <v>0</v>
      </c>
      <c r="L51" s="1">
        <f t="shared" si="10"/>
        <v>0</v>
      </c>
      <c r="M51" s="2"/>
    </row>
    <row r="52" spans="1:13" s="9" customFormat="1" ht="14.25" customHeight="1" thickBot="1">
      <c r="A52" s="8"/>
      <c r="B52" s="8"/>
      <c r="C52" s="8"/>
      <c r="D52" s="8"/>
      <c r="E52" s="8"/>
      <c r="F52" s="8"/>
      <c r="G52" s="8"/>
      <c r="H52" s="8"/>
      <c r="I52" s="8"/>
      <c r="J52" s="8"/>
      <c r="K52" s="8"/>
      <c r="L52" s="8"/>
      <c r="M52" s="8"/>
    </row>
    <row r="53" spans="1:13" s="15" customFormat="1" ht="71.25">
      <c r="A53" s="16" t="s">
        <v>0</v>
      </c>
      <c r="B53" s="17" t="s">
        <v>1</v>
      </c>
      <c r="C53" s="17" t="s">
        <v>2</v>
      </c>
      <c r="D53" s="28" t="s">
        <v>3</v>
      </c>
      <c r="E53" s="28" t="s">
        <v>4</v>
      </c>
      <c r="F53" s="18" t="s">
        <v>5</v>
      </c>
      <c r="G53" s="28" t="s">
        <v>6</v>
      </c>
      <c r="H53" s="28" t="s">
        <v>10</v>
      </c>
      <c r="I53" s="28" t="s">
        <v>11</v>
      </c>
      <c r="J53" s="28" t="s">
        <v>8</v>
      </c>
      <c r="K53" s="28" t="s">
        <v>9</v>
      </c>
      <c r="L53" s="18" t="s">
        <v>7</v>
      </c>
      <c r="M53" s="29" t="s">
        <v>17</v>
      </c>
    </row>
    <row r="54" spans="1:13" s="15" customFormat="1" ht="39" thickBot="1">
      <c r="A54" s="42">
        <v>43999</v>
      </c>
      <c r="B54" s="156" t="s">
        <v>30</v>
      </c>
      <c r="C54" s="156" t="s">
        <v>31</v>
      </c>
      <c r="D54" s="156" t="s">
        <v>32</v>
      </c>
      <c r="E54" s="22" t="s">
        <v>25</v>
      </c>
      <c r="F54" s="157">
        <v>14065</v>
      </c>
      <c r="G54" s="19">
        <v>0</v>
      </c>
      <c r="H54" s="19">
        <v>0</v>
      </c>
      <c r="I54" s="20">
        <v>0</v>
      </c>
      <c r="J54" s="20">
        <v>0</v>
      </c>
      <c r="K54" s="20">
        <v>0</v>
      </c>
      <c r="L54" s="20">
        <v>0</v>
      </c>
      <c r="M54" s="21" t="s">
        <v>33</v>
      </c>
    </row>
    <row r="55" spans="1:13" s="15" customFormat="1" ht="14.25" customHeight="1" thickBot="1">
      <c r="A55" s="292" t="s">
        <v>16</v>
      </c>
      <c r="B55" s="293"/>
      <c r="C55" s="293"/>
      <c r="D55" s="293"/>
      <c r="E55" s="294"/>
      <c r="F55" s="1">
        <f>F54</f>
        <v>14065</v>
      </c>
      <c r="G55" s="1">
        <f t="shared" ref="G55:L55" si="11">G54</f>
        <v>0</v>
      </c>
      <c r="H55" s="1">
        <f t="shared" si="11"/>
        <v>0</v>
      </c>
      <c r="I55" s="1">
        <f t="shared" si="11"/>
        <v>0</v>
      </c>
      <c r="J55" s="1">
        <f t="shared" si="11"/>
        <v>0</v>
      </c>
      <c r="K55" s="1">
        <f t="shared" si="11"/>
        <v>0</v>
      </c>
      <c r="L55" s="1">
        <f t="shared" si="11"/>
        <v>0</v>
      </c>
      <c r="M55" s="2"/>
    </row>
    <row r="56" spans="1:13" s="9" customFormat="1" ht="14.25" customHeight="1" thickBot="1">
      <c r="A56" s="8"/>
      <c r="B56" s="8"/>
      <c r="C56" s="8"/>
      <c r="D56" s="8"/>
      <c r="E56" s="8"/>
      <c r="F56" s="8"/>
      <c r="G56" s="8"/>
      <c r="H56" s="8"/>
      <c r="I56" s="8"/>
      <c r="J56" s="8"/>
      <c r="K56" s="8"/>
      <c r="L56" s="8"/>
      <c r="M56" s="8"/>
    </row>
    <row r="57" spans="1:13" s="15" customFormat="1" ht="71.25">
      <c r="A57" s="16" t="s">
        <v>0</v>
      </c>
      <c r="B57" s="17" t="s">
        <v>1</v>
      </c>
      <c r="C57" s="17" t="s">
        <v>2</v>
      </c>
      <c r="D57" s="28" t="s">
        <v>3</v>
      </c>
      <c r="E57" s="28" t="s">
        <v>4</v>
      </c>
      <c r="F57" s="18" t="s">
        <v>5</v>
      </c>
      <c r="G57" s="28" t="s">
        <v>6</v>
      </c>
      <c r="H57" s="28" t="s">
        <v>10</v>
      </c>
      <c r="I57" s="28" t="s">
        <v>11</v>
      </c>
      <c r="J57" s="28" t="s">
        <v>8</v>
      </c>
      <c r="K57" s="28" t="s">
        <v>9</v>
      </c>
      <c r="L57" s="18" t="s">
        <v>7</v>
      </c>
      <c r="M57" s="29" t="s">
        <v>17</v>
      </c>
    </row>
    <row r="58" spans="1:13" s="15" customFormat="1" ht="39" thickBot="1">
      <c r="A58" s="42">
        <v>43998</v>
      </c>
      <c r="B58" s="150" t="s">
        <v>30</v>
      </c>
      <c r="C58" s="150" t="s">
        <v>31</v>
      </c>
      <c r="D58" s="150" t="s">
        <v>32</v>
      </c>
      <c r="E58" s="22" t="s">
        <v>25</v>
      </c>
      <c r="F58" s="151">
        <v>14065</v>
      </c>
      <c r="G58" s="19">
        <v>0</v>
      </c>
      <c r="H58" s="19">
        <v>0</v>
      </c>
      <c r="I58" s="20">
        <v>0</v>
      </c>
      <c r="J58" s="20">
        <v>0</v>
      </c>
      <c r="K58" s="20">
        <v>0</v>
      </c>
      <c r="L58" s="20">
        <v>0</v>
      </c>
      <c r="M58" s="21" t="s">
        <v>33</v>
      </c>
    </row>
    <row r="59" spans="1:13" s="15" customFormat="1" ht="14.25" customHeight="1" thickBot="1">
      <c r="A59" s="292" t="s">
        <v>16</v>
      </c>
      <c r="B59" s="293"/>
      <c r="C59" s="293"/>
      <c r="D59" s="293"/>
      <c r="E59" s="294"/>
      <c r="F59" s="1">
        <f>F58</f>
        <v>14065</v>
      </c>
      <c r="G59" s="1">
        <f t="shared" ref="G59:L59" si="12">G58</f>
        <v>0</v>
      </c>
      <c r="H59" s="1">
        <f t="shared" si="12"/>
        <v>0</v>
      </c>
      <c r="I59" s="1">
        <f t="shared" si="12"/>
        <v>0</v>
      </c>
      <c r="J59" s="1">
        <f t="shared" si="12"/>
        <v>0</v>
      </c>
      <c r="K59" s="1">
        <f t="shared" si="12"/>
        <v>0</v>
      </c>
      <c r="L59" s="1">
        <f t="shared" si="12"/>
        <v>0</v>
      </c>
      <c r="M59" s="2"/>
    </row>
    <row r="60" spans="1:13" s="9" customFormat="1" ht="14.25" customHeight="1" thickBot="1">
      <c r="A60" s="8"/>
      <c r="B60" s="8"/>
      <c r="C60" s="8"/>
      <c r="D60" s="8"/>
      <c r="E60" s="8"/>
      <c r="F60" s="8"/>
      <c r="G60" s="8"/>
      <c r="H60" s="8"/>
      <c r="I60" s="8"/>
      <c r="J60" s="8"/>
      <c r="K60" s="8"/>
      <c r="L60" s="8"/>
      <c r="M60" s="8"/>
    </row>
    <row r="61" spans="1:13" s="15" customFormat="1" ht="71.25">
      <c r="A61" s="16" t="s">
        <v>0</v>
      </c>
      <c r="B61" s="17" t="s">
        <v>1</v>
      </c>
      <c r="C61" s="17" t="s">
        <v>2</v>
      </c>
      <c r="D61" s="28" t="s">
        <v>3</v>
      </c>
      <c r="E61" s="28" t="s">
        <v>4</v>
      </c>
      <c r="F61" s="18" t="s">
        <v>5</v>
      </c>
      <c r="G61" s="28" t="s">
        <v>6</v>
      </c>
      <c r="H61" s="28" t="s">
        <v>10</v>
      </c>
      <c r="I61" s="28" t="s">
        <v>11</v>
      </c>
      <c r="J61" s="28" t="s">
        <v>8</v>
      </c>
      <c r="K61" s="28" t="s">
        <v>9</v>
      </c>
      <c r="L61" s="18" t="s">
        <v>7</v>
      </c>
      <c r="M61" s="29" t="s">
        <v>17</v>
      </c>
    </row>
    <row r="62" spans="1:13" s="15" customFormat="1" ht="39" thickBot="1">
      <c r="A62" s="42">
        <v>43997</v>
      </c>
      <c r="B62" s="142" t="s">
        <v>30</v>
      </c>
      <c r="C62" s="142" t="s">
        <v>31</v>
      </c>
      <c r="D62" s="142" t="s">
        <v>32</v>
      </c>
      <c r="E62" s="22" t="s">
        <v>25</v>
      </c>
      <c r="F62" s="143">
        <v>14065</v>
      </c>
      <c r="G62" s="19">
        <v>0</v>
      </c>
      <c r="H62" s="19">
        <v>0</v>
      </c>
      <c r="I62" s="20">
        <v>0</v>
      </c>
      <c r="J62" s="20">
        <v>0</v>
      </c>
      <c r="K62" s="20">
        <v>0</v>
      </c>
      <c r="L62" s="20">
        <v>0</v>
      </c>
      <c r="M62" s="21" t="s">
        <v>33</v>
      </c>
    </row>
    <row r="63" spans="1:13" s="15" customFormat="1" ht="14.25" customHeight="1" thickBot="1">
      <c r="A63" s="292" t="s">
        <v>16</v>
      </c>
      <c r="B63" s="293"/>
      <c r="C63" s="293"/>
      <c r="D63" s="293"/>
      <c r="E63" s="294"/>
      <c r="F63" s="1">
        <f>F62</f>
        <v>14065</v>
      </c>
      <c r="G63" s="1">
        <f t="shared" ref="G63:L63" si="13">G62</f>
        <v>0</v>
      </c>
      <c r="H63" s="1">
        <f t="shared" si="13"/>
        <v>0</v>
      </c>
      <c r="I63" s="1">
        <f t="shared" si="13"/>
        <v>0</v>
      </c>
      <c r="J63" s="1">
        <f t="shared" si="13"/>
        <v>0</v>
      </c>
      <c r="K63" s="1">
        <f t="shared" si="13"/>
        <v>0</v>
      </c>
      <c r="L63" s="1">
        <f t="shared" si="13"/>
        <v>0</v>
      </c>
      <c r="M63" s="2"/>
    </row>
    <row r="64" spans="1:13" s="9" customFormat="1" ht="14.25" customHeight="1" thickBot="1">
      <c r="A64" s="8"/>
      <c r="B64" s="8"/>
      <c r="C64" s="8"/>
      <c r="D64" s="8"/>
      <c r="E64" s="8"/>
      <c r="F64" s="8"/>
      <c r="G64" s="8"/>
      <c r="H64" s="8"/>
      <c r="I64" s="8"/>
      <c r="J64" s="8"/>
      <c r="K64" s="8"/>
      <c r="L64" s="8"/>
      <c r="M64" s="8"/>
    </row>
    <row r="65" spans="1:13" s="15" customFormat="1" ht="71.25">
      <c r="A65" s="16" t="s">
        <v>0</v>
      </c>
      <c r="B65" s="17" t="s">
        <v>1</v>
      </c>
      <c r="C65" s="17" t="s">
        <v>2</v>
      </c>
      <c r="D65" s="28" t="s">
        <v>3</v>
      </c>
      <c r="E65" s="28" t="s">
        <v>4</v>
      </c>
      <c r="F65" s="18" t="s">
        <v>5</v>
      </c>
      <c r="G65" s="28" t="s">
        <v>6</v>
      </c>
      <c r="H65" s="28" t="s">
        <v>10</v>
      </c>
      <c r="I65" s="28" t="s">
        <v>11</v>
      </c>
      <c r="J65" s="28" t="s">
        <v>8</v>
      </c>
      <c r="K65" s="28" t="s">
        <v>9</v>
      </c>
      <c r="L65" s="18" t="s">
        <v>7</v>
      </c>
      <c r="M65" s="29" t="s">
        <v>17</v>
      </c>
    </row>
    <row r="66" spans="1:13" s="15" customFormat="1" ht="39" thickBot="1">
      <c r="A66" s="42">
        <v>43995</v>
      </c>
      <c r="B66" s="133" t="s">
        <v>30</v>
      </c>
      <c r="C66" s="133" t="s">
        <v>31</v>
      </c>
      <c r="D66" s="133" t="s">
        <v>32</v>
      </c>
      <c r="E66" s="22" t="s">
        <v>25</v>
      </c>
      <c r="F66" s="134">
        <v>14065</v>
      </c>
      <c r="G66" s="19">
        <v>0</v>
      </c>
      <c r="H66" s="19">
        <v>0</v>
      </c>
      <c r="I66" s="20">
        <v>0</v>
      </c>
      <c r="J66" s="20">
        <v>0</v>
      </c>
      <c r="K66" s="20">
        <v>0</v>
      </c>
      <c r="L66" s="20">
        <v>0</v>
      </c>
      <c r="M66" s="21" t="s">
        <v>33</v>
      </c>
    </row>
    <row r="67" spans="1:13" s="15" customFormat="1" ht="14.25" customHeight="1" thickBot="1">
      <c r="A67" s="292" t="s">
        <v>16</v>
      </c>
      <c r="B67" s="293"/>
      <c r="C67" s="293"/>
      <c r="D67" s="293"/>
      <c r="E67" s="294"/>
      <c r="F67" s="1">
        <f>F66</f>
        <v>14065</v>
      </c>
      <c r="G67" s="1">
        <f t="shared" ref="G67:L67" si="14">G66</f>
        <v>0</v>
      </c>
      <c r="H67" s="1">
        <f t="shared" si="14"/>
        <v>0</v>
      </c>
      <c r="I67" s="1">
        <f t="shared" si="14"/>
        <v>0</v>
      </c>
      <c r="J67" s="1">
        <f t="shared" si="14"/>
        <v>0</v>
      </c>
      <c r="K67" s="1">
        <f t="shared" si="14"/>
        <v>0</v>
      </c>
      <c r="L67" s="1">
        <f t="shared" si="14"/>
        <v>0</v>
      </c>
      <c r="M67" s="2"/>
    </row>
    <row r="68" spans="1:13" s="9" customFormat="1" ht="14.25" customHeight="1" thickBot="1">
      <c r="A68" s="8"/>
      <c r="B68" s="8"/>
      <c r="C68" s="8"/>
      <c r="D68" s="8"/>
      <c r="E68" s="8"/>
      <c r="F68" s="8"/>
      <c r="G68" s="8"/>
      <c r="H68" s="8"/>
      <c r="I68" s="8"/>
      <c r="J68" s="8"/>
      <c r="K68" s="8"/>
      <c r="L68" s="8"/>
      <c r="M68" s="8"/>
    </row>
    <row r="69" spans="1:13" s="15" customFormat="1" ht="71.25">
      <c r="A69" s="16" t="s">
        <v>0</v>
      </c>
      <c r="B69" s="17" t="s">
        <v>1</v>
      </c>
      <c r="C69" s="17" t="s">
        <v>2</v>
      </c>
      <c r="D69" s="28" t="s">
        <v>3</v>
      </c>
      <c r="E69" s="28" t="s">
        <v>4</v>
      </c>
      <c r="F69" s="18" t="s">
        <v>5</v>
      </c>
      <c r="G69" s="28" t="s">
        <v>6</v>
      </c>
      <c r="H69" s="28" t="s">
        <v>10</v>
      </c>
      <c r="I69" s="28" t="s">
        <v>11</v>
      </c>
      <c r="J69" s="28" t="s">
        <v>8</v>
      </c>
      <c r="K69" s="28" t="s">
        <v>9</v>
      </c>
      <c r="L69" s="18" t="s">
        <v>7</v>
      </c>
      <c r="M69" s="29" t="s">
        <v>17</v>
      </c>
    </row>
    <row r="70" spans="1:13" s="15" customFormat="1" ht="39" thickBot="1">
      <c r="A70" s="42">
        <v>43994</v>
      </c>
      <c r="B70" s="126" t="s">
        <v>30</v>
      </c>
      <c r="C70" s="126" t="s">
        <v>31</v>
      </c>
      <c r="D70" s="126" t="s">
        <v>32</v>
      </c>
      <c r="E70" s="22" t="s">
        <v>25</v>
      </c>
      <c r="F70" s="127">
        <v>14065</v>
      </c>
      <c r="G70" s="19">
        <v>0</v>
      </c>
      <c r="H70" s="19">
        <v>0</v>
      </c>
      <c r="I70" s="20">
        <v>0</v>
      </c>
      <c r="J70" s="20">
        <v>0</v>
      </c>
      <c r="K70" s="20">
        <v>0</v>
      </c>
      <c r="L70" s="20">
        <v>0</v>
      </c>
      <c r="M70" s="21" t="s">
        <v>33</v>
      </c>
    </row>
    <row r="71" spans="1:13" s="15" customFormat="1" ht="14.25" customHeight="1" thickBot="1">
      <c r="A71" s="292" t="s">
        <v>16</v>
      </c>
      <c r="B71" s="293"/>
      <c r="C71" s="293"/>
      <c r="D71" s="293"/>
      <c r="E71" s="294"/>
      <c r="F71" s="1">
        <f>F70</f>
        <v>14065</v>
      </c>
      <c r="G71" s="1">
        <f t="shared" ref="G71:L71" si="15">G70</f>
        <v>0</v>
      </c>
      <c r="H71" s="1">
        <f t="shared" si="15"/>
        <v>0</v>
      </c>
      <c r="I71" s="1">
        <f t="shared" si="15"/>
        <v>0</v>
      </c>
      <c r="J71" s="1">
        <f t="shared" si="15"/>
        <v>0</v>
      </c>
      <c r="K71" s="1">
        <f t="shared" si="15"/>
        <v>0</v>
      </c>
      <c r="L71" s="1">
        <f t="shared" si="15"/>
        <v>0</v>
      </c>
      <c r="M71" s="2"/>
    </row>
    <row r="72" spans="1:13" s="9" customFormat="1" ht="14.25" customHeight="1" thickBot="1">
      <c r="A72" s="8"/>
      <c r="B72" s="8"/>
      <c r="C72" s="8"/>
      <c r="D72" s="8"/>
      <c r="E72" s="8"/>
      <c r="F72" s="8"/>
      <c r="G72" s="8"/>
      <c r="H72" s="8"/>
      <c r="I72" s="8"/>
      <c r="J72" s="8"/>
      <c r="K72" s="8"/>
      <c r="L72" s="8"/>
      <c r="M72" s="8"/>
    </row>
    <row r="73" spans="1:13" s="15" customFormat="1" ht="71.25">
      <c r="A73" s="16" t="s">
        <v>0</v>
      </c>
      <c r="B73" s="17" t="s">
        <v>1</v>
      </c>
      <c r="C73" s="17" t="s">
        <v>2</v>
      </c>
      <c r="D73" s="28" t="s">
        <v>3</v>
      </c>
      <c r="E73" s="28" t="s">
        <v>4</v>
      </c>
      <c r="F73" s="18" t="s">
        <v>5</v>
      </c>
      <c r="G73" s="28" t="s">
        <v>6</v>
      </c>
      <c r="H73" s="28" t="s">
        <v>10</v>
      </c>
      <c r="I73" s="28" t="s">
        <v>11</v>
      </c>
      <c r="J73" s="28" t="s">
        <v>8</v>
      </c>
      <c r="K73" s="28" t="s">
        <v>9</v>
      </c>
      <c r="L73" s="18" t="s">
        <v>7</v>
      </c>
      <c r="M73" s="29" t="s">
        <v>17</v>
      </c>
    </row>
    <row r="74" spans="1:13" s="15" customFormat="1" ht="39" thickBot="1">
      <c r="A74" s="42">
        <v>43993</v>
      </c>
      <c r="B74" s="118" t="s">
        <v>30</v>
      </c>
      <c r="C74" s="118" t="s">
        <v>31</v>
      </c>
      <c r="D74" s="118" t="s">
        <v>32</v>
      </c>
      <c r="E74" s="22" t="s">
        <v>25</v>
      </c>
      <c r="F74" s="119">
        <v>14065</v>
      </c>
      <c r="G74" s="19">
        <v>0</v>
      </c>
      <c r="H74" s="19">
        <v>0</v>
      </c>
      <c r="I74" s="20">
        <v>0</v>
      </c>
      <c r="J74" s="20">
        <v>0</v>
      </c>
      <c r="K74" s="20">
        <v>0</v>
      </c>
      <c r="L74" s="20">
        <v>0</v>
      </c>
      <c r="M74" s="21" t="s">
        <v>33</v>
      </c>
    </row>
    <row r="75" spans="1:13" s="15" customFormat="1" ht="14.25" customHeight="1" thickBot="1">
      <c r="A75" s="292" t="s">
        <v>16</v>
      </c>
      <c r="B75" s="293"/>
      <c r="C75" s="293"/>
      <c r="D75" s="293"/>
      <c r="E75" s="294"/>
      <c r="F75" s="1">
        <f>F74</f>
        <v>14065</v>
      </c>
      <c r="G75" s="1">
        <f t="shared" ref="G75:L75" si="16">G74</f>
        <v>0</v>
      </c>
      <c r="H75" s="1">
        <f t="shared" si="16"/>
        <v>0</v>
      </c>
      <c r="I75" s="1">
        <f t="shared" si="16"/>
        <v>0</v>
      </c>
      <c r="J75" s="1">
        <f t="shared" si="16"/>
        <v>0</v>
      </c>
      <c r="K75" s="1">
        <f t="shared" si="16"/>
        <v>0</v>
      </c>
      <c r="L75" s="1">
        <f t="shared" si="16"/>
        <v>0</v>
      </c>
      <c r="M75" s="2"/>
    </row>
    <row r="76" spans="1:13" s="9" customFormat="1" thickBot="1">
      <c r="A76" s="8"/>
      <c r="B76" s="8"/>
      <c r="C76" s="8"/>
      <c r="D76" s="8"/>
      <c r="E76" s="8"/>
      <c r="F76" s="8"/>
      <c r="G76" s="8"/>
      <c r="H76" s="8"/>
      <c r="I76" s="8"/>
      <c r="J76" s="8"/>
      <c r="K76" s="8"/>
      <c r="L76" s="8"/>
      <c r="M76" s="8"/>
    </row>
    <row r="77" spans="1:13" s="15" customFormat="1" ht="71.25">
      <c r="A77" s="16" t="s">
        <v>0</v>
      </c>
      <c r="B77" s="17" t="s">
        <v>1</v>
      </c>
      <c r="C77" s="17" t="s">
        <v>2</v>
      </c>
      <c r="D77" s="28" t="s">
        <v>3</v>
      </c>
      <c r="E77" s="28" t="s">
        <v>4</v>
      </c>
      <c r="F77" s="18" t="s">
        <v>5</v>
      </c>
      <c r="G77" s="28" t="s">
        <v>6</v>
      </c>
      <c r="H77" s="28" t="s">
        <v>10</v>
      </c>
      <c r="I77" s="28" t="s">
        <v>11</v>
      </c>
      <c r="J77" s="28" t="s">
        <v>8</v>
      </c>
      <c r="K77" s="28" t="s">
        <v>9</v>
      </c>
      <c r="L77" s="18" t="s">
        <v>7</v>
      </c>
      <c r="M77" s="29" t="s">
        <v>17</v>
      </c>
    </row>
    <row r="78" spans="1:13" s="15" customFormat="1" ht="39" thickBot="1">
      <c r="A78" s="42">
        <v>43992</v>
      </c>
      <c r="B78" s="110" t="s">
        <v>30</v>
      </c>
      <c r="C78" s="110" t="s">
        <v>31</v>
      </c>
      <c r="D78" s="110" t="s">
        <v>32</v>
      </c>
      <c r="E78" s="22" t="s">
        <v>25</v>
      </c>
      <c r="F78" s="111">
        <v>14065</v>
      </c>
      <c r="G78" s="19">
        <v>0</v>
      </c>
      <c r="H78" s="19">
        <v>0</v>
      </c>
      <c r="I78" s="20">
        <v>0</v>
      </c>
      <c r="J78" s="20">
        <v>0</v>
      </c>
      <c r="K78" s="20">
        <v>0</v>
      </c>
      <c r="L78" s="20">
        <v>0</v>
      </c>
      <c r="M78" s="21" t="s">
        <v>33</v>
      </c>
    </row>
    <row r="79" spans="1:13" s="15" customFormat="1" ht="14.25" customHeight="1" thickBot="1">
      <c r="A79" s="292" t="s">
        <v>16</v>
      </c>
      <c r="B79" s="293"/>
      <c r="C79" s="293"/>
      <c r="D79" s="293"/>
      <c r="E79" s="294"/>
      <c r="F79" s="1">
        <f>F78</f>
        <v>14065</v>
      </c>
      <c r="G79" s="1">
        <f t="shared" ref="G79:L79" si="17">G78</f>
        <v>0</v>
      </c>
      <c r="H79" s="1">
        <f t="shared" si="17"/>
        <v>0</v>
      </c>
      <c r="I79" s="1">
        <f t="shared" si="17"/>
        <v>0</v>
      </c>
      <c r="J79" s="1">
        <f t="shared" si="17"/>
        <v>0</v>
      </c>
      <c r="K79" s="1">
        <f t="shared" si="17"/>
        <v>0</v>
      </c>
      <c r="L79" s="1">
        <f t="shared" si="17"/>
        <v>0</v>
      </c>
      <c r="M79" s="2"/>
    </row>
    <row r="80" spans="1:13" s="9" customFormat="1" ht="14.25" customHeight="1" thickBot="1">
      <c r="A80" s="8"/>
      <c r="B80" s="8"/>
      <c r="C80" s="8"/>
      <c r="D80" s="8"/>
      <c r="E80" s="8"/>
      <c r="F80" s="8"/>
      <c r="G80" s="8"/>
      <c r="H80" s="8"/>
      <c r="I80" s="8"/>
      <c r="J80" s="8"/>
      <c r="K80" s="8"/>
      <c r="L80" s="8"/>
      <c r="M80" s="8"/>
    </row>
    <row r="81" spans="1:13" s="15" customFormat="1" ht="71.25">
      <c r="A81" s="16" t="s">
        <v>0</v>
      </c>
      <c r="B81" s="17" t="s">
        <v>1</v>
      </c>
      <c r="C81" s="17" t="s">
        <v>2</v>
      </c>
      <c r="D81" s="28" t="s">
        <v>3</v>
      </c>
      <c r="E81" s="28" t="s">
        <v>4</v>
      </c>
      <c r="F81" s="18" t="s">
        <v>5</v>
      </c>
      <c r="G81" s="28" t="s">
        <v>6</v>
      </c>
      <c r="H81" s="28" t="s">
        <v>10</v>
      </c>
      <c r="I81" s="28" t="s">
        <v>11</v>
      </c>
      <c r="J81" s="28" t="s">
        <v>8</v>
      </c>
      <c r="K81" s="28" t="s">
        <v>9</v>
      </c>
      <c r="L81" s="18" t="s">
        <v>7</v>
      </c>
      <c r="M81" s="29" t="s">
        <v>17</v>
      </c>
    </row>
    <row r="82" spans="1:13" s="15" customFormat="1" ht="39" thickBot="1">
      <c r="A82" s="42">
        <v>43991</v>
      </c>
      <c r="B82" s="102" t="s">
        <v>30</v>
      </c>
      <c r="C82" s="102" t="s">
        <v>31</v>
      </c>
      <c r="D82" s="102" t="s">
        <v>32</v>
      </c>
      <c r="E82" s="22" t="s">
        <v>25</v>
      </c>
      <c r="F82" s="103">
        <v>14065</v>
      </c>
      <c r="G82" s="19">
        <v>0</v>
      </c>
      <c r="H82" s="19">
        <v>0</v>
      </c>
      <c r="I82" s="20">
        <v>0</v>
      </c>
      <c r="J82" s="20">
        <v>0</v>
      </c>
      <c r="K82" s="20">
        <v>0</v>
      </c>
      <c r="L82" s="20">
        <v>0</v>
      </c>
      <c r="M82" s="21" t="s">
        <v>33</v>
      </c>
    </row>
    <row r="83" spans="1:13" s="15" customFormat="1" ht="14.25" customHeight="1" thickBot="1">
      <c r="A83" s="292" t="s">
        <v>16</v>
      </c>
      <c r="B83" s="293"/>
      <c r="C83" s="293"/>
      <c r="D83" s="293"/>
      <c r="E83" s="294"/>
      <c r="F83" s="1">
        <f>F82</f>
        <v>14065</v>
      </c>
      <c r="G83" s="1">
        <f t="shared" ref="G83:L83" si="18">G82</f>
        <v>0</v>
      </c>
      <c r="H83" s="1">
        <f t="shared" si="18"/>
        <v>0</v>
      </c>
      <c r="I83" s="1">
        <f t="shared" si="18"/>
        <v>0</v>
      </c>
      <c r="J83" s="1">
        <f t="shared" si="18"/>
        <v>0</v>
      </c>
      <c r="K83" s="1">
        <f t="shared" si="18"/>
        <v>0</v>
      </c>
      <c r="L83" s="1">
        <f t="shared" si="18"/>
        <v>0</v>
      </c>
      <c r="M83" s="2"/>
    </row>
    <row r="84" spans="1:13" s="15" customFormat="1" ht="71.25">
      <c r="A84" s="16" t="s">
        <v>0</v>
      </c>
      <c r="B84" s="17" t="s">
        <v>1</v>
      </c>
      <c r="C84" s="17" t="s">
        <v>2</v>
      </c>
      <c r="D84" s="28" t="s">
        <v>3</v>
      </c>
      <c r="E84" s="28" t="s">
        <v>4</v>
      </c>
      <c r="F84" s="18" t="s">
        <v>5</v>
      </c>
      <c r="G84" s="28" t="s">
        <v>6</v>
      </c>
      <c r="H84" s="28" t="s">
        <v>10</v>
      </c>
      <c r="I84" s="28" t="s">
        <v>11</v>
      </c>
      <c r="J84" s="28" t="s">
        <v>8</v>
      </c>
      <c r="K84" s="28" t="s">
        <v>9</v>
      </c>
      <c r="L84" s="18" t="s">
        <v>7</v>
      </c>
      <c r="M84" s="29" t="s">
        <v>17</v>
      </c>
    </row>
    <row r="85" spans="1:13" s="15" customFormat="1" ht="39" thickBot="1">
      <c r="A85" s="42">
        <v>43990</v>
      </c>
      <c r="B85" s="93" t="s">
        <v>30</v>
      </c>
      <c r="C85" s="93" t="s">
        <v>31</v>
      </c>
      <c r="D85" s="93" t="s">
        <v>32</v>
      </c>
      <c r="E85" s="22" t="s">
        <v>25</v>
      </c>
      <c r="F85" s="94">
        <v>14065</v>
      </c>
      <c r="G85" s="19">
        <v>0</v>
      </c>
      <c r="H85" s="19">
        <v>0</v>
      </c>
      <c r="I85" s="20">
        <v>0</v>
      </c>
      <c r="J85" s="20">
        <v>0</v>
      </c>
      <c r="K85" s="20">
        <v>0</v>
      </c>
      <c r="L85" s="20">
        <v>0</v>
      </c>
      <c r="M85" s="21" t="s">
        <v>33</v>
      </c>
    </row>
    <row r="86" spans="1:13" s="15" customFormat="1" ht="14.25" customHeight="1" thickBot="1">
      <c r="A86" s="292" t="s">
        <v>16</v>
      </c>
      <c r="B86" s="293"/>
      <c r="C86" s="293"/>
      <c r="D86" s="293"/>
      <c r="E86" s="294"/>
      <c r="F86" s="1">
        <f>F85</f>
        <v>14065</v>
      </c>
      <c r="G86" s="1">
        <f t="shared" ref="G86:L86" si="19">G85</f>
        <v>0</v>
      </c>
      <c r="H86" s="1">
        <f t="shared" si="19"/>
        <v>0</v>
      </c>
      <c r="I86" s="1">
        <f t="shared" si="19"/>
        <v>0</v>
      </c>
      <c r="J86" s="1">
        <f t="shared" si="19"/>
        <v>0</v>
      </c>
      <c r="K86" s="1">
        <f t="shared" si="19"/>
        <v>0</v>
      </c>
      <c r="L86" s="1">
        <f t="shared" si="19"/>
        <v>0</v>
      </c>
      <c r="M86" s="2"/>
    </row>
    <row r="87" spans="1:13" s="9" customFormat="1" ht="14.25" customHeight="1" thickBot="1">
      <c r="A87" s="8"/>
      <c r="B87" s="8"/>
      <c r="C87" s="8"/>
      <c r="D87" s="8"/>
      <c r="E87" s="8"/>
      <c r="F87" s="8"/>
      <c r="G87" s="8"/>
      <c r="H87" s="8"/>
      <c r="I87" s="8"/>
      <c r="J87" s="8"/>
      <c r="K87" s="8"/>
      <c r="L87" s="8"/>
      <c r="M87" s="8"/>
    </row>
    <row r="88" spans="1:13" s="15" customFormat="1" ht="71.25">
      <c r="A88" s="16" t="s">
        <v>0</v>
      </c>
      <c r="B88" s="17" t="s">
        <v>1</v>
      </c>
      <c r="C88" s="17" t="s">
        <v>2</v>
      </c>
      <c r="D88" s="28" t="s">
        <v>3</v>
      </c>
      <c r="E88" s="28" t="s">
        <v>4</v>
      </c>
      <c r="F88" s="18" t="s">
        <v>5</v>
      </c>
      <c r="G88" s="28" t="s">
        <v>6</v>
      </c>
      <c r="H88" s="28" t="s">
        <v>10</v>
      </c>
      <c r="I88" s="28" t="s">
        <v>11</v>
      </c>
      <c r="J88" s="28" t="s">
        <v>8</v>
      </c>
      <c r="K88" s="28" t="s">
        <v>9</v>
      </c>
      <c r="L88" s="18" t="s">
        <v>7</v>
      </c>
      <c r="M88" s="29" t="s">
        <v>17</v>
      </c>
    </row>
    <row r="89" spans="1:13" s="15" customFormat="1" ht="39" thickBot="1">
      <c r="A89" s="42">
        <v>43988</v>
      </c>
      <c r="B89" s="93" t="s">
        <v>30</v>
      </c>
      <c r="C89" s="93" t="s">
        <v>31</v>
      </c>
      <c r="D89" s="93" t="s">
        <v>32</v>
      </c>
      <c r="E89" s="22" t="s">
        <v>25</v>
      </c>
      <c r="F89" s="94">
        <v>14065</v>
      </c>
      <c r="G89" s="19">
        <v>0</v>
      </c>
      <c r="H89" s="19">
        <v>0</v>
      </c>
      <c r="I89" s="20">
        <v>0</v>
      </c>
      <c r="J89" s="20">
        <v>0</v>
      </c>
      <c r="K89" s="20">
        <v>0</v>
      </c>
      <c r="L89" s="20">
        <v>0</v>
      </c>
      <c r="M89" s="21" t="s">
        <v>33</v>
      </c>
    </row>
    <row r="90" spans="1:13" s="15" customFormat="1" ht="14.25" customHeight="1" thickBot="1">
      <c r="A90" s="292" t="s">
        <v>16</v>
      </c>
      <c r="B90" s="293"/>
      <c r="C90" s="293"/>
      <c r="D90" s="293"/>
      <c r="E90" s="294"/>
      <c r="F90" s="1">
        <f>F89</f>
        <v>14065</v>
      </c>
      <c r="G90" s="1">
        <f t="shared" ref="G90:L90" si="20">G89</f>
        <v>0</v>
      </c>
      <c r="H90" s="1">
        <f t="shared" si="20"/>
        <v>0</v>
      </c>
      <c r="I90" s="1">
        <f t="shared" si="20"/>
        <v>0</v>
      </c>
      <c r="J90" s="1">
        <f t="shared" si="20"/>
        <v>0</v>
      </c>
      <c r="K90" s="1">
        <f t="shared" si="20"/>
        <v>0</v>
      </c>
      <c r="L90" s="1">
        <f t="shared" si="20"/>
        <v>0</v>
      </c>
      <c r="M90" s="2"/>
    </row>
    <row r="91" spans="1:13" s="9" customFormat="1" ht="14.25" customHeight="1" thickBot="1">
      <c r="A91" s="8"/>
      <c r="B91" s="8"/>
      <c r="C91" s="8"/>
      <c r="D91" s="8"/>
      <c r="E91" s="8"/>
      <c r="F91" s="8"/>
      <c r="G91" s="8"/>
      <c r="H91" s="8"/>
      <c r="I91" s="8"/>
      <c r="J91" s="8"/>
      <c r="K91" s="8"/>
      <c r="L91" s="8"/>
      <c r="M91" s="8"/>
    </row>
    <row r="92" spans="1:13" s="15" customFormat="1" ht="71.25">
      <c r="A92" s="16" t="s">
        <v>0</v>
      </c>
      <c r="B92" s="17" t="s">
        <v>1</v>
      </c>
      <c r="C92" s="17" t="s">
        <v>2</v>
      </c>
      <c r="D92" s="28" t="s">
        <v>3</v>
      </c>
      <c r="E92" s="28" t="s">
        <v>4</v>
      </c>
      <c r="F92" s="18" t="s">
        <v>5</v>
      </c>
      <c r="G92" s="28" t="s">
        <v>6</v>
      </c>
      <c r="H92" s="28" t="s">
        <v>10</v>
      </c>
      <c r="I92" s="28" t="s">
        <v>11</v>
      </c>
      <c r="J92" s="28" t="s">
        <v>8</v>
      </c>
      <c r="K92" s="28" t="s">
        <v>9</v>
      </c>
      <c r="L92" s="18" t="s">
        <v>7</v>
      </c>
      <c r="M92" s="29" t="s">
        <v>17</v>
      </c>
    </row>
    <row r="93" spans="1:13" s="15" customFormat="1" ht="39" thickBot="1">
      <c r="A93" s="42">
        <v>43987</v>
      </c>
      <c r="B93" s="86" t="s">
        <v>30</v>
      </c>
      <c r="C93" s="86" t="s">
        <v>31</v>
      </c>
      <c r="D93" s="86" t="s">
        <v>32</v>
      </c>
      <c r="E93" s="22" t="s">
        <v>25</v>
      </c>
      <c r="F93" s="87">
        <v>14065</v>
      </c>
      <c r="G93" s="19">
        <v>0</v>
      </c>
      <c r="H93" s="19">
        <v>0</v>
      </c>
      <c r="I93" s="20">
        <v>0</v>
      </c>
      <c r="J93" s="20">
        <v>0</v>
      </c>
      <c r="K93" s="20">
        <v>0</v>
      </c>
      <c r="L93" s="20">
        <v>0</v>
      </c>
      <c r="M93" s="21" t="s">
        <v>33</v>
      </c>
    </row>
    <row r="94" spans="1:13" s="15" customFormat="1" ht="14.25" customHeight="1" thickBot="1">
      <c r="A94" s="292" t="s">
        <v>16</v>
      </c>
      <c r="B94" s="293"/>
      <c r="C94" s="293"/>
      <c r="D94" s="293"/>
      <c r="E94" s="294"/>
      <c r="F94" s="1">
        <f>F93</f>
        <v>14065</v>
      </c>
      <c r="G94" s="1">
        <f t="shared" ref="G94:L94" si="21">G93</f>
        <v>0</v>
      </c>
      <c r="H94" s="1">
        <f t="shared" si="21"/>
        <v>0</v>
      </c>
      <c r="I94" s="1">
        <f t="shared" si="21"/>
        <v>0</v>
      </c>
      <c r="J94" s="1">
        <f t="shared" si="21"/>
        <v>0</v>
      </c>
      <c r="K94" s="1">
        <f t="shared" si="21"/>
        <v>0</v>
      </c>
      <c r="L94" s="1">
        <f t="shared" si="21"/>
        <v>0</v>
      </c>
      <c r="M94" s="2"/>
    </row>
    <row r="95" spans="1:13" s="9" customFormat="1" ht="14.25" customHeight="1" thickBot="1">
      <c r="A95" s="8"/>
      <c r="B95" s="8"/>
      <c r="C95" s="8"/>
      <c r="D95" s="8"/>
      <c r="E95" s="8"/>
      <c r="F95" s="8"/>
      <c r="G95" s="8"/>
      <c r="H95" s="8"/>
      <c r="I95" s="8"/>
      <c r="J95" s="8"/>
      <c r="K95" s="8"/>
      <c r="L95" s="8"/>
      <c r="M95" s="8"/>
    </row>
    <row r="96" spans="1:13" s="15" customFormat="1" ht="71.25">
      <c r="A96" s="16" t="s">
        <v>0</v>
      </c>
      <c r="B96" s="17" t="s">
        <v>1</v>
      </c>
      <c r="C96" s="17" t="s">
        <v>2</v>
      </c>
      <c r="D96" s="28" t="s">
        <v>3</v>
      </c>
      <c r="E96" s="28" t="s">
        <v>4</v>
      </c>
      <c r="F96" s="18" t="s">
        <v>5</v>
      </c>
      <c r="G96" s="28" t="s">
        <v>6</v>
      </c>
      <c r="H96" s="28" t="s">
        <v>10</v>
      </c>
      <c r="I96" s="28" t="s">
        <v>11</v>
      </c>
      <c r="J96" s="28" t="s">
        <v>8</v>
      </c>
      <c r="K96" s="28" t="s">
        <v>9</v>
      </c>
      <c r="L96" s="18" t="s">
        <v>7</v>
      </c>
      <c r="M96" s="29" t="s">
        <v>17</v>
      </c>
    </row>
    <row r="97" spans="1:13" s="15" customFormat="1" ht="39" thickBot="1">
      <c r="A97" s="42">
        <v>43986</v>
      </c>
      <c r="B97" s="73" t="s">
        <v>30</v>
      </c>
      <c r="C97" s="73" t="s">
        <v>31</v>
      </c>
      <c r="D97" s="73" t="s">
        <v>32</v>
      </c>
      <c r="E97" s="22" t="s">
        <v>25</v>
      </c>
      <c r="F97" s="74">
        <v>14065</v>
      </c>
      <c r="G97" s="19">
        <v>0</v>
      </c>
      <c r="H97" s="19">
        <v>0</v>
      </c>
      <c r="I97" s="20">
        <v>0</v>
      </c>
      <c r="J97" s="20">
        <v>0</v>
      </c>
      <c r="K97" s="20">
        <v>0</v>
      </c>
      <c r="L97" s="20">
        <v>0</v>
      </c>
      <c r="M97" s="21" t="s">
        <v>33</v>
      </c>
    </row>
    <row r="98" spans="1:13" s="15" customFormat="1" ht="14.25" customHeight="1" thickBot="1">
      <c r="A98" s="292" t="s">
        <v>16</v>
      </c>
      <c r="B98" s="293"/>
      <c r="C98" s="293"/>
      <c r="D98" s="293"/>
      <c r="E98" s="294"/>
      <c r="F98" s="1">
        <f>F97</f>
        <v>14065</v>
      </c>
      <c r="G98" s="1">
        <f t="shared" ref="G98:L98" si="22">G97</f>
        <v>0</v>
      </c>
      <c r="H98" s="1">
        <f t="shared" si="22"/>
        <v>0</v>
      </c>
      <c r="I98" s="1">
        <f t="shared" si="22"/>
        <v>0</v>
      </c>
      <c r="J98" s="1">
        <f t="shared" si="22"/>
        <v>0</v>
      </c>
      <c r="K98" s="1">
        <f t="shared" si="22"/>
        <v>0</v>
      </c>
      <c r="L98" s="1">
        <f t="shared" si="22"/>
        <v>0</v>
      </c>
      <c r="M98" s="2"/>
    </row>
    <row r="99" spans="1:13" s="9" customFormat="1" ht="14.25" customHeight="1" thickBot="1">
      <c r="A99" s="8"/>
      <c r="B99" s="8"/>
      <c r="C99" s="8"/>
      <c r="D99" s="8"/>
      <c r="E99" s="8"/>
      <c r="F99" s="8"/>
      <c r="G99" s="8"/>
      <c r="H99" s="8"/>
      <c r="I99" s="8"/>
      <c r="J99" s="8"/>
      <c r="K99" s="8"/>
      <c r="L99" s="8"/>
      <c r="M99" s="8"/>
    </row>
    <row r="100" spans="1:13" s="9" customFormat="1" ht="71.25">
      <c r="A100" s="16" t="s">
        <v>0</v>
      </c>
      <c r="B100" s="17" t="s">
        <v>1</v>
      </c>
      <c r="C100" s="17" t="s">
        <v>2</v>
      </c>
      <c r="D100" s="28" t="s">
        <v>3</v>
      </c>
      <c r="E100" s="28" t="s">
        <v>4</v>
      </c>
      <c r="F100" s="18" t="s">
        <v>5</v>
      </c>
      <c r="G100" s="28" t="s">
        <v>6</v>
      </c>
      <c r="H100" s="28" t="s">
        <v>10</v>
      </c>
      <c r="I100" s="28" t="s">
        <v>11</v>
      </c>
      <c r="J100" s="28" t="s">
        <v>8</v>
      </c>
      <c r="K100" s="28" t="s">
        <v>9</v>
      </c>
      <c r="L100" s="18" t="s">
        <v>7</v>
      </c>
      <c r="M100" s="29" t="s">
        <v>17</v>
      </c>
    </row>
    <row r="101" spans="1:13" s="9" customFormat="1" ht="39" thickBot="1">
      <c r="A101" s="42">
        <v>43985</v>
      </c>
      <c r="B101" s="64" t="s">
        <v>30</v>
      </c>
      <c r="C101" s="64" t="s">
        <v>31</v>
      </c>
      <c r="D101" s="64" t="s">
        <v>32</v>
      </c>
      <c r="E101" s="22" t="s">
        <v>25</v>
      </c>
      <c r="F101" s="65">
        <v>14065</v>
      </c>
      <c r="G101" s="19">
        <v>0</v>
      </c>
      <c r="H101" s="19">
        <v>0</v>
      </c>
      <c r="I101" s="20">
        <v>0</v>
      </c>
      <c r="J101" s="20">
        <v>0</v>
      </c>
      <c r="K101" s="20">
        <v>0</v>
      </c>
      <c r="L101" s="20">
        <v>0</v>
      </c>
      <c r="M101" s="21" t="s">
        <v>33</v>
      </c>
    </row>
    <row r="102" spans="1:13" s="9" customFormat="1" ht="14.25" customHeight="1" thickBot="1">
      <c r="A102" s="292" t="s">
        <v>16</v>
      </c>
      <c r="B102" s="293"/>
      <c r="C102" s="293"/>
      <c r="D102" s="293"/>
      <c r="E102" s="294"/>
      <c r="F102" s="1">
        <f>F101</f>
        <v>14065</v>
      </c>
      <c r="G102" s="1">
        <f t="shared" ref="G102:L102" si="23">G101</f>
        <v>0</v>
      </c>
      <c r="H102" s="1">
        <f t="shared" si="23"/>
        <v>0</v>
      </c>
      <c r="I102" s="1">
        <f t="shared" si="23"/>
        <v>0</v>
      </c>
      <c r="J102" s="1">
        <f t="shared" si="23"/>
        <v>0</v>
      </c>
      <c r="K102" s="1">
        <f t="shared" si="23"/>
        <v>0</v>
      </c>
      <c r="L102" s="1">
        <f t="shared" si="23"/>
        <v>0</v>
      </c>
      <c r="M102" s="2"/>
    </row>
    <row r="103" spans="1:13" s="9" customFormat="1" ht="14.25" customHeight="1" thickBot="1">
      <c r="A103" s="8"/>
      <c r="B103" s="8"/>
      <c r="C103" s="8"/>
      <c r="D103" s="8"/>
      <c r="E103" s="8"/>
      <c r="F103" s="8"/>
      <c r="G103" s="8"/>
      <c r="H103" s="8"/>
      <c r="I103" s="8"/>
      <c r="J103" s="8"/>
      <c r="K103" s="8"/>
      <c r="L103" s="8"/>
      <c r="M103" s="8"/>
    </row>
    <row r="104" spans="1:13" s="15" customFormat="1" ht="71.25">
      <c r="A104" s="16" t="s">
        <v>0</v>
      </c>
      <c r="B104" s="17" t="s">
        <v>1</v>
      </c>
      <c r="C104" s="17" t="s">
        <v>2</v>
      </c>
      <c r="D104" s="28" t="s">
        <v>3</v>
      </c>
      <c r="E104" s="28" t="s">
        <v>4</v>
      </c>
      <c r="F104" s="18" t="s">
        <v>5</v>
      </c>
      <c r="G104" s="28" t="s">
        <v>6</v>
      </c>
      <c r="H104" s="28" t="s">
        <v>10</v>
      </c>
      <c r="I104" s="28" t="s">
        <v>11</v>
      </c>
      <c r="J104" s="28" t="s">
        <v>8</v>
      </c>
      <c r="K104" s="28" t="s">
        <v>9</v>
      </c>
      <c r="L104" s="18" t="s">
        <v>7</v>
      </c>
      <c r="M104" s="29" t="s">
        <v>17</v>
      </c>
    </row>
    <row r="105" spans="1:13" s="15" customFormat="1" ht="39" thickBot="1">
      <c r="A105" s="42">
        <v>43984</v>
      </c>
      <c r="B105" s="50" t="s">
        <v>30</v>
      </c>
      <c r="C105" s="50" t="s">
        <v>31</v>
      </c>
      <c r="D105" s="50" t="s">
        <v>32</v>
      </c>
      <c r="E105" s="22" t="s">
        <v>25</v>
      </c>
      <c r="F105" s="51">
        <v>14065</v>
      </c>
      <c r="G105" s="19">
        <v>0</v>
      </c>
      <c r="H105" s="19">
        <v>0</v>
      </c>
      <c r="I105" s="20">
        <v>0</v>
      </c>
      <c r="J105" s="20">
        <v>0</v>
      </c>
      <c r="K105" s="20">
        <v>0</v>
      </c>
      <c r="L105" s="20">
        <v>0</v>
      </c>
      <c r="M105" s="21" t="s">
        <v>33</v>
      </c>
    </row>
    <row r="106" spans="1:13" s="15" customFormat="1" ht="14.25" customHeight="1" thickBot="1">
      <c r="A106" s="292" t="s">
        <v>16</v>
      </c>
      <c r="B106" s="293"/>
      <c r="C106" s="293"/>
      <c r="D106" s="293"/>
      <c r="E106" s="294"/>
      <c r="F106" s="1">
        <f>F105</f>
        <v>14065</v>
      </c>
      <c r="G106" s="1">
        <f t="shared" ref="G106:L106" si="24">G105</f>
        <v>0</v>
      </c>
      <c r="H106" s="1">
        <f t="shared" si="24"/>
        <v>0</v>
      </c>
      <c r="I106" s="1">
        <f t="shared" si="24"/>
        <v>0</v>
      </c>
      <c r="J106" s="1">
        <f t="shared" si="24"/>
        <v>0</v>
      </c>
      <c r="K106" s="1">
        <f t="shared" si="24"/>
        <v>0</v>
      </c>
      <c r="L106" s="1">
        <f t="shared" si="24"/>
        <v>0</v>
      </c>
      <c r="M106" s="2"/>
    </row>
    <row r="107" spans="1:13" s="9" customFormat="1" ht="14.25" customHeight="1" thickBot="1">
      <c r="A107" s="8"/>
      <c r="B107" s="8"/>
      <c r="C107" s="8"/>
      <c r="D107" s="8"/>
      <c r="E107" s="8"/>
      <c r="F107" s="8"/>
      <c r="G107" s="8"/>
      <c r="H107" s="8"/>
      <c r="I107" s="8"/>
      <c r="J107" s="8"/>
      <c r="K107" s="8"/>
      <c r="L107" s="8"/>
      <c r="M107" s="8"/>
    </row>
    <row r="108" spans="1:13" s="15" customFormat="1" ht="71.25">
      <c r="A108" s="16" t="s">
        <v>0</v>
      </c>
      <c r="B108" s="17" t="s">
        <v>1</v>
      </c>
      <c r="C108" s="17" t="s">
        <v>2</v>
      </c>
      <c r="D108" s="28" t="s">
        <v>3</v>
      </c>
      <c r="E108" s="28" t="s">
        <v>4</v>
      </c>
      <c r="F108" s="18" t="s">
        <v>5</v>
      </c>
      <c r="G108" s="28" t="s">
        <v>6</v>
      </c>
      <c r="H108" s="28" t="s">
        <v>10</v>
      </c>
      <c r="I108" s="28" t="s">
        <v>11</v>
      </c>
      <c r="J108" s="28" t="s">
        <v>8</v>
      </c>
      <c r="K108" s="28" t="s">
        <v>9</v>
      </c>
      <c r="L108" s="18" t="s">
        <v>7</v>
      </c>
      <c r="M108" s="29" t="s">
        <v>17</v>
      </c>
    </row>
    <row r="109" spans="1:13" s="15" customFormat="1" ht="39" thickBot="1">
      <c r="A109" s="42">
        <v>43983</v>
      </c>
      <c r="B109" s="43" t="s">
        <v>30</v>
      </c>
      <c r="C109" s="43" t="s">
        <v>31</v>
      </c>
      <c r="D109" s="43" t="s">
        <v>32</v>
      </c>
      <c r="E109" s="22" t="s">
        <v>25</v>
      </c>
      <c r="F109" s="44">
        <v>14065</v>
      </c>
      <c r="G109" s="19">
        <v>0</v>
      </c>
      <c r="H109" s="19">
        <v>0</v>
      </c>
      <c r="I109" s="20">
        <v>0</v>
      </c>
      <c r="J109" s="20">
        <v>0</v>
      </c>
      <c r="K109" s="20">
        <v>0</v>
      </c>
      <c r="L109" s="20">
        <v>0</v>
      </c>
      <c r="M109" s="21" t="s">
        <v>33</v>
      </c>
    </row>
    <row r="110" spans="1:13" s="15" customFormat="1" ht="14.25" customHeight="1" thickBot="1">
      <c r="A110" s="292" t="s">
        <v>16</v>
      </c>
      <c r="B110" s="293"/>
      <c r="C110" s="293"/>
      <c r="D110" s="293"/>
      <c r="E110" s="294"/>
      <c r="F110" s="1">
        <f>F109</f>
        <v>14065</v>
      </c>
      <c r="G110" s="1">
        <f t="shared" ref="G110:L110" si="25">G109</f>
        <v>0</v>
      </c>
      <c r="H110" s="1">
        <f t="shared" si="25"/>
        <v>0</v>
      </c>
      <c r="I110" s="1">
        <f t="shared" si="25"/>
        <v>0</v>
      </c>
      <c r="J110" s="1">
        <f t="shared" si="25"/>
        <v>0</v>
      </c>
      <c r="K110" s="1">
        <f t="shared" si="25"/>
        <v>0</v>
      </c>
      <c r="L110" s="1">
        <f t="shared" si="25"/>
        <v>0</v>
      </c>
      <c r="M110" s="2"/>
    </row>
    <row r="111" spans="1:13" ht="321.75" customHeight="1">
      <c r="A111" s="308" t="s">
        <v>45</v>
      </c>
      <c r="B111" s="308"/>
      <c r="C111" s="308"/>
      <c r="D111" s="308"/>
      <c r="E111" s="308"/>
      <c r="F111" s="308"/>
      <c r="G111" s="308"/>
      <c r="H111" s="308"/>
      <c r="I111" s="308"/>
      <c r="J111" s="308"/>
      <c r="K111" s="308"/>
      <c r="L111" s="308"/>
      <c r="M111" s="308"/>
    </row>
  </sheetData>
  <mergeCells count="30">
    <mergeCell ref="A110:E110"/>
    <mergeCell ref="A111:M111"/>
    <mergeCell ref="A5:M5"/>
    <mergeCell ref="A6:M6"/>
    <mergeCell ref="A7:M7"/>
    <mergeCell ref="A106:E106"/>
    <mergeCell ref="A102:E102"/>
    <mergeCell ref="A98:E98"/>
    <mergeCell ref="A94:E94"/>
    <mergeCell ref="A90:E90"/>
    <mergeCell ref="A86:E86"/>
    <mergeCell ref="A83:E83"/>
    <mergeCell ref="A79:E79"/>
    <mergeCell ref="A75:E75"/>
    <mergeCell ref="A71:E71"/>
    <mergeCell ref="A67:E67"/>
    <mergeCell ref="A59:E59"/>
    <mergeCell ref="A51:E51"/>
    <mergeCell ref="A63:E63"/>
    <mergeCell ref="A15:E15"/>
    <mergeCell ref="A47:E47"/>
    <mergeCell ref="A43:E43"/>
    <mergeCell ref="A39:E39"/>
    <mergeCell ref="A31:E31"/>
    <mergeCell ref="A55:E55"/>
    <mergeCell ref="A11:E11"/>
    <mergeCell ref="A23:E23"/>
    <mergeCell ref="A19:E19"/>
    <mergeCell ref="A27:E27"/>
    <mergeCell ref="A35:E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62"/>
  <sheetViews>
    <sheetView workbookViewId="0">
      <selection activeCell="B9" sqref="B9"/>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5"/>
      <c r="B1" s="5"/>
      <c r="C1" s="5"/>
      <c r="D1" s="5"/>
      <c r="E1" s="5"/>
      <c r="F1" s="5"/>
      <c r="G1" s="5"/>
      <c r="H1" s="5"/>
      <c r="I1" s="5"/>
      <c r="J1" s="5"/>
      <c r="K1" s="5"/>
      <c r="L1" s="5"/>
      <c r="M1" s="5"/>
    </row>
    <row r="2" spans="1:13">
      <c r="A2" s="5"/>
      <c r="B2" s="5"/>
      <c r="C2" s="5"/>
      <c r="D2" s="5"/>
      <c r="E2" s="5"/>
      <c r="F2" s="5"/>
      <c r="G2" s="5"/>
      <c r="H2" s="5"/>
      <c r="I2" s="5"/>
      <c r="J2" s="5"/>
      <c r="K2" s="5"/>
      <c r="L2" s="5"/>
      <c r="M2" s="5"/>
    </row>
    <row r="3" spans="1:13" ht="15.75" thickBot="1">
      <c r="A3" s="5"/>
      <c r="B3" s="5"/>
      <c r="C3" s="5"/>
      <c r="D3" s="5"/>
      <c r="E3" s="5"/>
      <c r="F3" s="5"/>
      <c r="G3" s="5"/>
      <c r="H3" s="5"/>
      <c r="I3" s="5"/>
      <c r="J3" s="5"/>
      <c r="K3" s="5"/>
      <c r="L3" s="5"/>
      <c r="M3" s="5"/>
    </row>
    <row r="4" spans="1:13" ht="15.75" thickBot="1">
      <c r="A4" s="320" t="s">
        <v>34</v>
      </c>
      <c r="B4" s="321"/>
      <c r="C4" s="321"/>
      <c r="D4" s="321"/>
      <c r="E4" s="321"/>
      <c r="F4" s="321"/>
      <c r="G4" s="321"/>
      <c r="H4" s="321"/>
      <c r="I4" s="321"/>
      <c r="J4" s="321"/>
      <c r="K4" s="321"/>
      <c r="L4" s="321"/>
      <c r="M4" s="322"/>
    </row>
    <row r="5" spans="1:13" s="10" customFormat="1" ht="15.75" thickBot="1">
      <c r="A5" s="32"/>
      <c r="B5" s="33"/>
      <c r="C5" s="33"/>
      <c r="D5" s="33"/>
      <c r="E5" s="33"/>
      <c r="F5" s="33"/>
      <c r="G5" s="33"/>
      <c r="H5" s="33"/>
      <c r="I5" s="33"/>
      <c r="J5" s="33"/>
      <c r="K5" s="33"/>
      <c r="L5" s="33"/>
      <c r="M5" s="34"/>
    </row>
    <row r="6" spans="1:13" s="11" customFormat="1" ht="29.25" thickBot="1">
      <c r="A6" s="12" t="s">
        <v>35</v>
      </c>
      <c r="B6" s="13" t="s">
        <v>1</v>
      </c>
      <c r="C6" s="13" t="s">
        <v>2</v>
      </c>
      <c r="D6" s="13" t="s">
        <v>36</v>
      </c>
      <c r="E6" s="258" t="s">
        <v>37</v>
      </c>
      <c r="F6" s="312" t="s">
        <v>38</v>
      </c>
      <c r="G6" s="312"/>
      <c r="H6" s="312"/>
      <c r="I6" s="312"/>
      <c r="J6" s="312"/>
      <c r="K6" s="312"/>
      <c r="L6" s="312"/>
      <c r="M6" s="313"/>
    </row>
    <row r="7" spans="1:13" s="11" customFormat="1" ht="28.5">
      <c r="A7" s="30">
        <v>44012</v>
      </c>
      <c r="B7" s="262" t="s">
        <v>39</v>
      </c>
      <c r="C7" s="314" t="s">
        <v>40</v>
      </c>
      <c r="D7" s="314" t="s">
        <v>41</v>
      </c>
      <c r="E7" s="316" t="s">
        <v>42</v>
      </c>
      <c r="F7" s="318">
        <f>6999+112</f>
        <v>7111</v>
      </c>
      <c r="G7" s="318"/>
      <c r="H7" s="318"/>
      <c r="I7" s="318"/>
      <c r="J7" s="318"/>
      <c r="K7" s="318"/>
      <c r="L7" s="318"/>
      <c r="M7" s="318"/>
    </row>
    <row r="8" spans="1:13" s="11" customFormat="1" ht="28.5">
      <c r="A8" s="30">
        <v>44012</v>
      </c>
      <c r="B8" s="263" t="s">
        <v>43</v>
      </c>
      <c r="C8" s="315"/>
      <c r="D8" s="315"/>
      <c r="E8" s="317"/>
      <c r="F8" s="319">
        <v>4008</v>
      </c>
      <c r="G8" s="319"/>
      <c r="H8" s="319"/>
      <c r="I8" s="319"/>
      <c r="J8" s="319"/>
      <c r="K8" s="319"/>
      <c r="L8" s="319"/>
      <c r="M8" s="319"/>
    </row>
    <row r="9" spans="1:13" s="11" customFormat="1" ht="29.25" thickBot="1">
      <c r="A9" s="30">
        <v>44012</v>
      </c>
      <c r="B9" s="263" t="s">
        <v>44</v>
      </c>
      <c r="C9" s="315"/>
      <c r="D9" s="315"/>
      <c r="E9" s="317"/>
      <c r="F9" s="319">
        <v>465</v>
      </c>
      <c r="G9" s="319"/>
      <c r="H9" s="319"/>
      <c r="I9" s="319"/>
      <c r="J9" s="319"/>
      <c r="K9" s="319"/>
      <c r="L9" s="319"/>
      <c r="M9" s="319"/>
    </row>
    <row r="10" spans="1:13" s="11" customFormat="1" ht="15.75" thickBot="1">
      <c r="A10" s="259"/>
      <c r="B10" s="260"/>
      <c r="C10" s="260"/>
      <c r="D10" s="260"/>
      <c r="E10" s="260"/>
      <c r="F10" s="260"/>
      <c r="G10" s="260"/>
      <c r="H10" s="260"/>
      <c r="I10" s="260"/>
      <c r="J10" s="260"/>
      <c r="K10" s="260"/>
      <c r="L10" s="260"/>
      <c r="M10" s="261"/>
    </row>
    <row r="11" spans="1:13" s="10" customFormat="1" ht="15.75" thickBot="1">
      <c r="A11" s="32"/>
      <c r="B11" s="33"/>
      <c r="C11" s="33"/>
      <c r="D11" s="33"/>
      <c r="E11" s="33"/>
      <c r="F11" s="33"/>
      <c r="G11" s="33"/>
      <c r="H11" s="33"/>
      <c r="I11" s="33"/>
      <c r="J11" s="33"/>
      <c r="K11" s="33"/>
      <c r="L11" s="33"/>
      <c r="M11" s="34"/>
    </row>
    <row r="12" spans="1:13" s="11" customFormat="1" ht="29.25" thickBot="1">
      <c r="A12" s="12" t="s">
        <v>35</v>
      </c>
      <c r="B12" s="13" t="s">
        <v>1</v>
      </c>
      <c r="C12" s="13" t="s">
        <v>2</v>
      </c>
      <c r="D12" s="13" t="s">
        <v>36</v>
      </c>
      <c r="E12" s="235" t="s">
        <v>37</v>
      </c>
      <c r="F12" s="312" t="s">
        <v>38</v>
      </c>
      <c r="G12" s="312"/>
      <c r="H12" s="312"/>
      <c r="I12" s="312"/>
      <c r="J12" s="312"/>
      <c r="K12" s="312"/>
      <c r="L12" s="312"/>
      <c r="M12" s="313"/>
    </row>
    <row r="13" spans="1:13" s="11" customFormat="1" ht="28.5">
      <c r="A13" s="30">
        <v>44011</v>
      </c>
      <c r="B13" s="236" t="s">
        <v>39</v>
      </c>
      <c r="C13" s="314" t="s">
        <v>40</v>
      </c>
      <c r="D13" s="314" t="s">
        <v>41</v>
      </c>
      <c r="E13" s="316" t="s">
        <v>42</v>
      </c>
      <c r="F13" s="318">
        <f>6999+112</f>
        <v>7111</v>
      </c>
      <c r="G13" s="318"/>
      <c r="H13" s="318"/>
      <c r="I13" s="318"/>
      <c r="J13" s="318"/>
      <c r="K13" s="318"/>
      <c r="L13" s="318"/>
      <c r="M13" s="318"/>
    </row>
    <row r="14" spans="1:13" s="11" customFormat="1" ht="28.5">
      <c r="A14" s="30">
        <v>44011</v>
      </c>
      <c r="B14" s="237" t="s">
        <v>43</v>
      </c>
      <c r="C14" s="315"/>
      <c r="D14" s="315"/>
      <c r="E14" s="317"/>
      <c r="F14" s="319">
        <v>4008</v>
      </c>
      <c r="G14" s="319"/>
      <c r="H14" s="319"/>
      <c r="I14" s="319"/>
      <c r="J14" s="319"/>
      <c r="K14" s="319"/>
      <c r="L14" s="319"/>
      <c r="M14" s="319"/>
    </row>
    <row r="15" spans="1:13" s="11" customFormat="1" ht="29.25" thickBot="1">
      <c r="A15" s="30">
        <v>44011</v>
      </c>
      <c r="B15" s="237" t="s">
        <v>44</v>
      </c>
      <c r="C15" s="315"/>
      <c r="D15" s="315"/>
      <c r="E15" s="317"/>
      <c r="F15" s="319">
        <v>465</v>
      </c>
      <c r="G15" s="319"/>
      <c r="H15" s="319"/>
      <c r="I15" s="319"/>
      <c r="J15" s="319"/>
      <c r="K15" s="319"/>
      <c r="L15" s="319"/>
      <c r="M15" s="319"/>
    </row>
    <row r="16" spans="1:13" s="11" customFormat="1" ht="15.75" thickBot="1">
      <c r="A16" s="238"/>
      <c r="B16" s="239"/>
      <c r="C16" s="239"/>
      <c r="D16" s="239"/>
      <c r="E16" s="239"/>
      <c r="F16" s="239"/>
      <c r="G16" s="239"/>
      <c r="H16" s="239"/>
      <c r="I16" s="239"/>
      <c r="J16" s="239"/>
      <c r="K16" s="239"/>
      <c r="L16" s="239"/>
      <c r="M16" s="240"/>
    </row>
    <row r="17" spans="1:13" s="10" customFormat="1" ht="15.75" thickBot="1">
      <c r="A17" s="32"/>
      <c r="B17" s="33"/>
      <c r="C17" s="33"/>
      <c r="D17" s="33"/>
      <c r="E17" s="33"/>
      <c r="F17" s="33"/>
      <c r="G17" s="33"/>
      <c r="H17" s="33"/>
      <c r="I17" s="33"/>
      <c r="J17" s="33"/>
      <c r="K17" s="33"/>
      <c r="L17" s="33"/>
      <c r="M17" s="34"/>
    </row>
    <row r="18" spans="1:13" s="11" customFormat="1" ht="29.25" thickBot="1">
      <c r="A18" s="12" t="s">
        <v>35</v>
      </c>
      <c r="B18" s="13" t="s">
        <v>1</v>
      </c>
      <c r="C18" s="13" t="s">
        <v>2</v>
      </c>
      <c r="D18" s="13" t="s">
        <v>36</v>
      </c>
      <c r="E18" s="226" t="s">
        <v>37</v>
      </c>
      <c r="F18" s="312" t="s">
        <v>38</v>
      </c>
      <c r="G18" s="312"/>
      <c r="H18" s="312"/>
      <c r="I18" s="312"/>
      <c r="J18" s="312"/>
      <c r="K18" s="312"/>
      <c r="L18" s="312"/>
      <c r="M18" s="313"/>
    </row>
    <row r="19" spans="1:13" s="11" customFormat="1" ht="28.5">
      <c r="A19" s="30">
        <v>44009</v>
      </c>
      <c r="B19" s="227" t="s">
        <v>39</v>
      </c>
      <c r="C19" s="314" t="s">
        <v>40</v>
      </c>
      <c r="D19" s="314" t="s">
        <v>41</v>
      </c>
      <c r="E19" s="316" t="s">
        <v>42</v>
      </c>
      <c r="F19" s="318">
        <f>6999+112</f>
        <v>7111</v>
      </c>
      <c r="G19" s="318"/>
      <c r="H19" s="318"/>
      <c r="I19" s="318"/>
      <c r="J19" s="318"/>
      <c r="K19" s="318"/>
      <c r="L19" s="318"/>
      <c r="M19" s="318"/>
    </row>
    <row r="20" spans="1:13" s="11" customFormat="1" ht="28.5">
      <c r="A20" s="30">
        <v>44009</v>
      </c>
      <c r="B20" s="228" t="s">
        <v>43</v>
      </c>
      <c r="C20" s="315"/>
      <c r="D20" s="315"/>
      <c r="E20" s="317"/>
      <c r="F20" s="319">
        <v>4008</v>
      </c>
      <c r="G20" s="319"/>
      <c r="H20" s="319"/>
      <c r="I20" s="319"/>
      <c r="J20" s="319"/>
      <c r="K20" s="319"/>
      <c r="L20" s="319"/>
      <c r="M20" s="319"/>
    </row>
    <row r="21" spans="1:13" s="11" customFormat="1" ht="29.25" thickBot="1">
      <c r="A21" s="30">
        <v>44009</v>
      </c>
      <c r="B21" s="228" t="s">
        <v>44</v>
      </c>
      <c r="C21" s="315"/>
      <c r="D21" s="315"/>
      <c r="E21" s="317"/>
      <c r="F21" s="319">
        <v>465</v>
      </c>
      <c r="G21" s="319"/>
      <c r="H21" s="319"/>
      <c r="I21" s="319"/>
      <c r="J21" s="319"/>
      <c r="K21" s="319"/>
      <c r="L21" s="319"/>
      <c r="M21" s="319"/>
    </row>
    <row r="22" spans="1:13" s="10" customFormat="1" ht="15.75" thickBot="1">
      <c r="A22" s="229"/>
      <c r="B22" s="230"/>
      <c r="C22" s="230"/>
      <c r="D22" s="230"/>
      <c r="E22" s="230"/>
      <c r="F22" s="230"/>
      <c r="G22" s="230"/>
      <c r="H22" s="230"/>
      <c r="I22" s="230"/>
      <c r="J22" s="230"/>
      <c r="K22" s="230"/>
      <c r="L22" s="230"/>
      <c r="M22" s="231"/>
    </row>
    <row r="23" spans="1:13" s="10" customFormat="1" ht="15.75" thickBot="1">
      <c r="A23" s="32"/>
      <c r="B23" s="33"/>
      <c r="C23" s="33"/>
      <c r="D23" s="33"/>
      <c r="E23" s="33"/>
      <c r="F23" s="33"/>
      <c r="G23" s="33"/>
      <c r="H23" s="33"/>
      <c r="I23" s="33"/>
      <c r="J23" s="33"/>
      <c r="K23" s="33"/>
      <c r="L23" s="33"/>
      <c r="M23" s="34"/>
    </row>
    <row r="24" spans="1:13" s="11" customFormat="1" ht="29.25" thickBot="1">
      <c r="A24" s="12" t="s">
        <v>35</v>
      </c>
      <c r="B24" s="13" t="s">
        <v>1</v>
      </c>
      <c r="C24" s="13" t="s">
        <v>2</v>
      </c>
      <c r="D24" s="13" t="s">
        <v>36</v>
      </c>
      <c r="E24" s="226" t="s">
        <v>37</v>
      </c>
      <c r="F24" s="312" t="s">
        <v>38</v>
      </c>
      <c r="G24" s="312"/>
      <c r="H24" s="312"/>
      <c r="I24" s="312"/>
      <c r="J24" s="312"/>
      <c r="K24" s="312"/>
      <c r="L24" s="312"/>
      <c r="M24" s="313"/>
    </row>
    <row r="25" spans="1:13" s="11" customFormat="1" ht="28.5">
      <c r="A25" s="30">
        <v>44008</v>
      </c>
      <c r="B25" s="227" t="s">
        <v>39</v>
      </c>
      <c r="C25" s="314" t="s">
        <v>40</v>
      </c>
      <c r="D25" s="314" t="s">
        <v>41</v>
      </c>
      <c r="E25" s="316" t="s">
        <v>42</v>
      </c>
      <c r="F25" s="318">
        <f>6999+112</f>
        <v>7111</v>
      </c>
      <c r="G25" s="318"/>
      <c r="H25" s="318"/>
      <c r="I25" s="318"/>
      <c r="J25" s="318"/>
      <c r="K25" s="318"/>
      <c r="L25" s="318"/>
      <c r="M25" s="318"/>
    </row>
    <row r="26" spans="1:13" s="11" customFormat="1" ht="28.5">
      <c r="A26" s="30">
        <v>44008</v>
      </c>
      <c r="B26" s="228" t="s">
        <v>43</v>
      </c>
      <c r="C26" s="315"/>
      <c r="D26" s="315"/>
      <c r="E26" s="317"/>
      <c r="F26" s="319">
        <v>4008</v>
      </c>
      <c r="G26" s="319"/>
      <c r="H26" s="319"/>
      <c r="I26" s="319"/>
      <c r="J26" s="319"/>
      <c r="K26" s="319"/>
      <c r="L26" s="319"/>
      <c r="M26" s="319"/>
    </row>
    <row r="27" spans="1:13" s="11" customFormat="1" ht="29.25" thickBot="1">
      <c r="A27" s="30">
        <v>44008</v>
      </c>
      <c r="B27" s="228" t="s">
        <v>44</v>
      </c>
      <c r="C27" s="315"/>
      <c r="D27" s="315"/>
      <c r="E27" s="317"/>
      <c r="F27" s="319">
        <v>465</v>
      </c>
      <c r="G27" s="319"/>
      <c r="H27" s="319"/>
      <c r="I27" s="319"/>
      <c r="J27" s="319"/>
      <c r="K27" s="319"/>
      <c r="L27" s="319"/>
      <c r="M27" s="319"/>
    </row>
    <row r="28" spans="1:13" s="11" customFormat="1" ht="15.75" thickBot="1">
      <c r="A28" s="229"/>
      <c r="B28" s="230"/>
      <c r="C28" s="230"/>
      <c r="D28" s="230"/>
      <c r="E28" s="230"/>
      <c r="F28" s="230"/>
      <c r="G28" s="230"/>
      <c r="H28" s="230"/>
      <c r="I28" s="230"/>
      <c r="J28" s="230"/>
      <c r="K28" s="230"/>
      <c r="L28" s="230"/>
      <c r="M28" s="231"/>
    </row>
    <row r="29" spans="1:13" s="10" customFormat="1" ht="15.75" thickBot="1">
      <c r="A29" s="32"/>
      <c r="B29" s="33"/>
      <c r="C29" s="33"/>
      <c r="D29" s="33"/>
      <c r="E29" s="33"/>
      <c r="F29" s="33"/>
      <c r="G29" s="33"/>
      <c r="H29" s="33"/>
      <c r="I29" s="33"/>
      <c r="J29" s="33"/>
      <c r="K29" s="33"/>
      <c r="L29" s="33"/>
      <c r="M29" s="34"/>
    </row>
    <row r="30" spans="1:13" s="11" customFormat="1" ht="29.25" thickBot="1">
      <c r="A30" s="12" t="s">
        <v>35</v>
      </c>
      <c r="B30" s="13" t="s">
        <v>1</v>
      </c>
      <c r="C30" s="13" t="s">
        <v>2</v>
      </c>
      <c r="D30" s="13" t="s">
        <v>36</v>
      </c>
      <c r="E30" s="215" t="s">
        <v>37</v>
      </c>
      <c r="F30" s="312" t="s">
        <v>38</v>
      </c>
      <c r="G30" s="312"/>
      <c r="H30" s="312"/>
      <c r="I30" s="312"/>
      <c r="J30" s="312"/>
      <c r="K30" s="312"/>
      <c r="L30" s="312"/>
      <c r="M30" s="313"/>
    </row>
    <row r="31" spans="1:13" s="11" customFormat="1" ht="28.5">
      <c r="A31" s="30">
        <v>44007</v>
      </c>
      <c r="B31" s="216" t="s">
        <v>39</v>
      </c>
      <c r="C31" s="314" t="s">
        <v>40</v>
      </c>
      <c r="D31" s="314" t="s">
        <v>41</v>
      </c>
      <c r="E31" s="316" t="s">
        <v>42</v>
      </c>
      <c r="F31" s="318">
        <f>6999+112</f>
        <v>7111</v>
      </c>
      <c r="G31" s="318"/>
      <c r="H31" s="318"/>
      <c r="I31" s="318"/>
      <c r="J31" s="318"/>
      <c r="K31" s="318"/>
      <c r="L31" s="318"/>
      <c r="M31" s="318"/>
    </row>
    <row r="32" spans="1:13" s="11" customFormat="1" ht="28.5">
      <c r="A32" s="30">
        <v>44007</v>
      </c>
      <c r="B32" s="217" t="s">
        <v>43</v>
      </c>
      <c r="C32" s="315"/>
      <c r="D32" s="315"/>
      <c r="E32" s="317"/>
      <c r="F32" s="319">
        <v>4008</v>
      </c>
      <c r="G32" s="319"/>
      <c r="H32" s="319"/>
      <c r="I32" s="319"/>
      <c r="J32" s="319"/>
      <c r="K32" s="319"/>
      <c r="L32" s="319"/>
      <c r="M32" s="319"/>
    </row>
    <row r="33" spans="1:13" s="11" customFormat="1" ht="29.25" thickBot="1">
      <c r="A33" s="30">
        <v>44007</v>
      </c>
      <c r="B33" s="217" t="s">
        <v>44</v>
      </c>
      <c r="C33" s="315"/>
      <c r="D33" s="315"/>
      <c r="E33" s="317"/>
      <c r="F33" s="319">
        <v>465</v>
      </c>
      <c r="G33" s="319"/>
      <c r="H33" s="319"/>
      <c r="I33" s="319"/>
      <c r="J33" s="319"/>
      <c r="K33" s="319"/>
      <c r="L33" s="319"/>
      <c r="M33" s="319"/>
    </row>
    <row r="34" spans="1:13" s="11" customFormat="1" ht="15.75" thickBot="1">
      <c r="A34" s="218"/>
      <c r="B34" s="219"/>
      <c r="C34" s="219"/>
      <c r="D34" s="219"/>
      <c r="E34" s="219"/>
      <c r="F34" s="219"/>
      <c r="G34" s="219"/>
      <c r="H34" s="219"/>
      <c r="I34" s="219"/>
      <c r="J34" s="219"/>
      <c r="K34" s="219"/>
      <c r="L34" s="219"/>
      <c r="M34" s="220"/>
    </row>
    <row r="35" spans="1:13" s="10" customFormat="1" ht="15.75" thickBot="1">
      <c r="A35" s="32"/>
      <c r="B35" s="33"/>
      <c r="C35" s="33"/>
      <c r="D35" s="33"/>
      <c r="E35" s="33"/>
      <c r="F35" s="33"/>
      <c r="G35" s="33"/>
      <c r="H35" s="33"/>
      <c r="I35" s="33"/>
      <c r="J35" s="33"/>
      <c r="K35" s="33"/>
      <c r="L35" s="33"/>
      <c r="M35" s="34"/>
    </row>
    <row r="36" spans="1:13" s="11" customFormat="1" ht="29.25" thickBot="1">
      <c r="A36" s="12" t="s">
        <v>35</v>
      </c>
      <c r="B36" s="13" t="s">
        <v>1</v>
      </c>
      <c r="C36" s="13" t="s">
        <v>2</v>
      </c>
      <c r="D36" s="13" t="s">
        <v>36</v>
      </c>
      <c r="E36" s="204" t="s">
        <v>37</v>
      </c>
      <c r="F36" s="312" t="s">
        <v>38</v>
      </c>
      <c r="G36" s="312"/>
      <c r="H36" s="312"/>
      <c r="I36" s="312"/>
      <c r="J36" s="312"/>
      <c r="K36" s="312"/>
      <c r="L36" s="312"/>
      <c r="M36" s="313"/>
    </row>
    <row r="37" spans="1:13" s="11" customFormat="1" ht="28.5">
      <c r="A37" s="30">
        <v>44006</v>
      </c>
      <c r="B37" s="205" t="s">
        <v>39</v>
      </c>
      <c r="C37" s="314" t="s">
        <v>40</v>
      </c>
      <c r="D37" s="314" t="s">
        <v>41</v>
      </c>
      <c r="E37" s="316" t="s">
        <v>42</v>
      </c>
      <c r="F37" s="318">
        <f>6999+112</f>
        <v>7111</v>
      </c>
      <c r="G37" s="318"/>
      <c r="H37" s="318"/>
      <c r="I37" s="318"/>
      <c r="J37" s="318"/>
      <c r="K37" s="318"/>
      <c r="L37" s="318"/>
      <c r="M37" s="318"/>
    </row>
    <row r="38" spans="1:13" s="11" customFormat="1" ht="28.5">
      <c r="A38" s="30">
        <v>44006</v>
      </c>
      <c r="B38" s="206" t="s">
        <v>43</v>
      </c>
      <c r="C38" s="315"/>
      <c r="D38" s="315"/>
      <c r="E38" s="317"/>
      <c r="F38" s="319">
        <v>4008</v>
      </c>
      <c r="G38" s="319"/>
      <c r="H38" s="319"/>
      <c r="I38" s="319"/>
      <c r="J38" s="319"/>
      <c r="K38" s="319"/>
      <c r="L38" s="319"/>
      <c r="M38" s="319"/>
    </row>
    <row r="39" spans="1:13" s="11" customFormat="1" ht="29.25" thickBot="1">
      <c r="A39" s="30">
        <v>44006</v>
      </c>
      <c r="B39" s="206" t="s">
        <v>44</v>
      </c>
      <c r="C39" s="315"/>
      <c r="D39" s="315"/>
      <c r="E39" s="317"/>
      <c r="F39" s="319">
        <v>465</v>
      </c>
      <c r="G39" s="319"/>
      <c r="H39" s="319"/>
      <c r="I39" s="319"/>
      <c r="J39" s="319"/>
      <c r="K39" s="319"/>
      <c r="L39" s="319"/>
      <c r="M39" s="319"/>
    </row>
    <row r="40" spans="1:13" s="11" customFormat="1" ht="15.75" thickBot="1">
      <c r="A40" s="207"/>
      <c r="B40" s="208"/>
      <c r="C40" s="208"/>
      <c r="D40" s="208"/>
      <c r="E40" s="208"/>
      <c r="F40" s="208"/>
      <c r="G40" s="208"/>
      <c r="H40" s="208"/>
      <c r="I40" s="208"/>
      <c r="J40" s="208"/>
      <c r="K40" s="208"/>
      <c r="L40" s="208"/>
      <c r="M40" s="209"/>
    </row>
    <row r="41" spans="1:13" s="10" customFormat="1" ht="15.75" thickBot="1">
      <c r="A41" s="32"/>
      <c r="B41" s="33"/>
      <c r="C41" s="33"/>
      <c r="D41" s="33"/>
      <c r="E41" s="33"/>
      <c r="F41" s="33"/>
      <c r="G41" s="33"/>
      <c r="H41" s="33"/>
      <c r="I41" s="33"/>
      <c r="J41" s="33"/>
      <c r="K41" s="33"/>
      <c r="L41" s="33"/>
      <c r="M41" s="34"/>
    </row>
    <row r="42" spans="1:13" s="11" customFormat="1" ht="29.25" thickBot="1">
      <c r="A42" s="12" t="s">
        <v>35</v>
      </c>
      <c r="B42" s="13" t="s">
        <v>1</v>
      </c>
      <c r="C42" s="13" t="s">
        <v>2</v>
      </c>
      <c r="D42" s="13" t="s">
        <v>36</v>
      </c>
      <c r="E42" s="193" t="s">
        <v>37</v>
      </c>
      <c r="F42" s="312" t="s">
        <v>38</v>
      </c>
      <c r="G42" s="312"/>
      <c r="H42" s="312"/>
      <c r="I42" s="312"/>
      <c r="J42" s="312"/>
      <c r="K42" s="312"/>
      <c r="L42" s="312"/>
      <c r="M42" s="313"/>
    </row>
    <row r="43" spans="1:13" s="11" customFormat="1" ht="28.5">
      <c r="A43" s="30">
        <v>44005</v>
      </c>
      <c r="B43" s="194" t="s">
        <v>39</v>
      </c>
      <c r="C43" s="314" t="s">
        <v>40</v>
      </c>
      <c r="D43" s="314" t="s">
        <v>41</v>
      </c>
      <c r="E43" s="316" t="s">
        <v>42</v>
      </c>
      <c r="F43" s="318">
        <f>6999+112</f>
        <v>7111</v>
      </c>
      <c r="G43" s="318"/>
      <c r="H43" s="318"/>
      <c r="I43" s="318"/>
      <c r="J43" s="318"/>
      <c r="K43" s="318"/>
      <c r="L43" s="318"/>
      <c r="M43" s="318"/>
    </row>
    <row r="44" spans="1:13" s="11" customFormat="1" ht="28.5">
      <c r="A44" s="30">
        <v>44005</v>
      </c>
      <c r="B44" s="195" t="s">
        <v>43</v>
      </c>
      <c r="C44" s="315"/>
      <c r="D44" s="315"/>
      <c r="E44" s="317"/>
      <c r="F44" s="319">
        <v>4008</v>
      </c>
      <c r="G44" s="319"/>
      <c r="H44" s="319"/>
      <c r="I44" s="319"/>
      <c r="J44" s="319"/>
      <c r="K44" s="319"/>
      <c r="L44" s="319"/>
      <c r="M44" s="319"/>
    </row>
    <row r="45" spans="1:13" s="11" customFormat="1" ht="29.25" thickBot="1">
      <c r="A45" s="30">
        <v>44005</v>
      </c>
      <c r="B45" s="195" t="s">
        <v>44</v>
      </c>
      <c r="C45" s="315"/>
      <c r="D45" s="315"/>
      <c r="E45" s="317"/>
      <c r="F45" s="319">
        <v>465</v>
      </c>
      <c r="G45" s="319"/>
      <c r="H45" s="319"/>
      <c r="I45" s="319"/>
      <c r="J45" s="319"/>
      <c r="K45" s="319"/>
      <c r="L45" s="319"/>
      <c r="M45" s="319"/>
    </row>
    <row r="46" spans="1:13" s="11" customFormat="1" ht="15.75" thickBot="1">
      <c r="A46" s="196"/>
      <c r="B46" s="197"/>
      <c r="C46" s="197"/>
      <c r="D46" s="197"/>
      <c r="E46" s="197"/>
      <c r="F46" s="197"/>
      <c r="G46" s="197"/>
      <c r="H46" s="197"/>
      <c r="I46" s="197"/>
      <c r="J46" s="197"/>
      <c r="K46" s="197"/>
      <c r="L46" s="197"/>
      <c r="M46" s="198"/>
    </row>
    <row r="47" spans="1:13" s="10" customFormat="1" ht="15.75" thickBot="1">
      <c r="A47" s="32"/>
      <c r="B47" s="33"/>
      <c r="C47" s="33"/>
      <c r="D47" s="33"/>
      <c r="E47" s="33"/>
      <c r="F47" s="33"/>
      <c r="G47" s="33"/>
      <c r="H47" s="33"/>
      <c r="I47" s="33"/>
      <c r="J47" s="33"/>
      <c r="K47" s="33"/>
      <c r="L47" s="33"/>
      <c r="M47" s="34"/>
    </row>
    <row r="48" spans="1:13" s="11" customFormat="1" ht="29.25" thickBot="1">
      <c r="A48" s="12" t="s">
        <v>35</v>
      </c>
      <c r="B48" s="13" t="s">
        <v>1</v>
      </c>
      <c r="C48" s="13" t="s">
        <v>2</v>
      </c>
      <c r="D48" s="13" t="s">
        <v>36</v>
      </c>
      <c r="E48" s="187" t="s">
        <v>37</v>
      </c>
      <c r="F48" s="312" t="s">
        <v>38</v>
      </c>
      <c r="G48" s="312"/>
      <c r="H48" s="312"/>
      <c r="I48" s="312"/>
      <c r="J48" s="312"/>
      <c r="K48" s="312"/>
      <c r="L48" s="312"/>
      <c r="M48" s="313"/>
    </row>
    <row r="49" spans="1:13" s="11" customFormat="1" ht="28.5">
      <c r="A49" s="30">
        <v>44004</v>
      </c>
      <c r="B49" s="188" t="s">
        <v>39</v>
      </c>
      <c r="C49" s="314" t="s">
        <v>40</v>
      </c>
      <c r="D49" s="314" t="s">
        <v>41</v>
      </c>
      <c r="E49" s="316" t="s">
        <v>42</v>
      </c>
      <c r="F49" s="318">
        <f>6999+112</f>
        <v>7111</v>
      </c>
      <c r="G49" s="318"/>
      <c r="H49" s="318"/>
      <c r="I49" s="318"/>
      <c r="J49" s="318"/>
      <c r="K49" s="318"/>
      <c r="L49" s="318"/>
      <c r="M49" s="318"/>
    </row>
    <row r="50" spans="1:13" s="11" customFormat="1" ht="28.5">
      <c r="A50" s="30">
        <v>44004</v>
      </c>
      <c r="B50" s="189" t="s">
        <v>43</v>
      </c>
      <c r="C50" s="315"/>
      <c r="D50" s="315"/>
      <c r="E50" s="317"/>
      <c r="F50" s="319">
        <v>4008</v>
      </c>
      <c r="G50" s="319"/>
      <c r="H50" s="319"/>
      <c r="I50" s="319"/>
      <c r="J50" s="319"/>
      <c r="K50" s="319"/>
      <c r="L50" s="319"/>
      <c r="M50" s="319"/>
    </row>
    <row r="51" spans="1:13" s="11" customFormat="1" ht="29.25" thickBot="1">
      <c r="A51" s="30">
        <v>44004</v>
      </c>
      <c r="B51" s="189" t="s">
        <v>44</v>
      </c>
      <c r="C51" s="315"/>
      <c r="D51" s="315"/>
      <c r="E51" s="317"/>
      <c r="F51" s="319">
        <v>465</v>
      </c>
      <c r="G51" s="319"/>
      <c r="H51" s="319"/>
      <c r="I51" s="319"/>
      <c r="J51" s="319"/>
      <c r="K51" s="319"/>
      <c r="L51" s="319"/>
      <c r="M51" s="319"/>
    </row>
    <row r="52" spans="1:13" s="11" customFormat="1" ht="15.75" thickBot="1">
      <c r="A52" s="32"/>
      <c r="B52" s="33"/>
      <c r="C52" s="33"/>
      <c r="D52" s="33"/>
      <c r="E52" s="33"/>
      <c r="F52" s="33"/>
      <c r="G52" s="33"/>
      <c r="H52" s="33"/>
      <c r="I52" s="33"/>
      <c r="J52" s="33"/>
      <c r="K52" s="33"/>
      <c r="L52" s="33"/>
      <c r="M52" s="34"/>
    </row>
    <row r="53" spans="1:13" s="10" customFormat="1" ht="15.75" thickBot="1">
      <c r="A53" s="32"/>
      <c r="B53" s="33"/>
      <c r="C53" s="33"/>
      <c r="D53" s="33"/>
      <c r="E53" s="33"/>
      <c r="F53" s="33"/>
      <c r="G53" s="33"/>
      <c r="H53" s="33"/>
      <c r="I53" s="33"/>
      <c r="J53" s="33"/>
      <c r="K53" s="33"/>
      <c r="L53" s="33"/>
      <c r="M53" s="34"/>
    </row>
    <row r="54" spans="1:13" s="11" customFormat="1" ht="29.25" thickBot="1">
      <c r="A54" s="12" t="s">
        <v>35</v>
      </c>
      <c r="B54" s="13" t="s">
        <v>1</v>
      </c>
      <c r="C54" s="13" t="s">
        <v>2</v>
      </c>
      <c r="D54" s="13" t="s">
        <v>36</v>
      </c>
      <c r="E54" s="181" t="s">
        <v>37</v>
      </c>
      <c r="F54" s="312" t="s">
        <v>38</v>
      </c>
      <c r="G54" s="312"/>
      <c r="H54" s="312"/>
      <c r="I54" s="312"/>
      <c r="J54" s="312"/>
      <c r="K54" s="312"/>
      <c r="L54" s="312"/>
      <c r="M54" s="313"/>
    </row>
    <row r="55" spans="1:13" s="11" customFormat="1" ht="28.5">
      <c r="A55" s="30">
        <v>44002</v>
      </c>
      <c r="B55" s="182" t="s">
        <v>39</v>
      </c>
      <c r="C55" s="314" t="s">
        <v>40</v>
      </c>
      <c r="D55" s="314" t="s">
        <v>41</v>
      </c>
      <c r="E55" s="316" t="s">
        <v>42</v>
      </c>
      <c r="F55" s="318">
        <f>6999+112</f>
        <v>7111</v>
      </c>
      <c r="G55" s="318"/>
      <c r="H55" s="318"/>
      <c r="I55" s="318"/>
      <c r="J55" s="318"/>
      <c r="K55" s="318"/>
      <c r="L55" s="318"/>
      <c r="M55" s="318"/>
    </row>
    <row r="56" spans="1:13" s="11" customFormat="1" ht="28.5">
      <c r="A56" s="30">
        <v>44002</v>
      </c>
      <c r="B56" s="183" t="s">
        <v>43</v>
      </c>
      <c r="C56" s="315"/>
      <c r="D56" s="315"/>
      <c r="E56" s="317"/>
      <c r="F56" s="319">
        <v>4008</v>
      </c>
      <c r="G56" s="319"/>
      <c r="H56" s="319"/>
      <c r="I56" s="319"/>
      <c r="J56" s="319"/>
      <c r="K56" s="319"/>
      <c r="L56" s="319"/>
      <c r="M56" s="319"/>
    </row>
    <row r="57" spans="1:13" s="11" customFormat="1" ht="29.25" thickBot="1">
      <c r="A57" s="30">
        <v>44002</v>
      </c>
      <c r="B57" s="183" t="s">
        <v>44</v>
      </c>
      <c r="C57" s="315"/>
      <c r="D57" s="315"/>
      <c r="E57" s="317"/>
      <c r="F57" s="319">
        <v>465</v>
      </c>
      <c r="G57" s="319"/>
      <c r="H57" s="319"/>
      <c r="I57" s="319"/>
      <c r="J57" s="319"/>
      <c r="K57" s="319"/>
      <c r="L57" s="319"/>
      <c r="M57" s="319"/>
    </row>
    <row r="58" spans="1:13" s="11" customFormat="1" ht="15.75" thickBot="1">
      <c r="A58" s="32"/>
      <c r="B58" s="33"/>
      <c r="C58" s="33"/>
      <c r="D58" s="33"/>
      <c r="E58" s="33"/>
      <c r="F58" s="33"/>
      <c r="G58" s="33"/>
      <c r="H58" s="33"/>
      <c r="I58" s="33"/>
      <c r="J58" s="33"/>
      <c r="K58" s="33"/>
      <c r="L58" s="33"/>
      <c r="M58" s="34"/>
    </row>
    <row r="59" spans="1:13" s="10" customFormat="1" ht="15.75" thickBot="1">
      <c r="A59" s="32"/>
      <c r="B59" s="33"/>
      <c r="C59" s="33"/>
      <c r="D59" s="33"/>
      <c r="E59" s="33"/>
      <c r="F59" s="33"/>
      <c r="G59" s="33"/>
      <c r="H59" s="33"/>
      <c r="I59" s="33"/>
      <c r="J59" s="33"/>
      <c r="K59" s="33"/>
      <c r="L59" s="33"/>
      <c r="M59" s="34"/>
    </row>
    <row r="60" spans="1:13" s="11" customFormat="1" ht="29.25" thickBot="1">
      <c r="A60" s="12" t="s">
        <v>35</v>
      </c>
      <c r="B60" s="13" t="s">
        <v>1</v>
      </c>
      <c r="C60" s="13" t="s">
        <v>2</v>
      </c>
      <c r="D60" s="13" t="s">
        <v>36</v>
      </c>
      <c r="E60" s="175" t="s">
        <v>37</v>
      </c>
      <c r="F60" s="312" t="s">
        <v>38</v>
      </c>
      <c r="G60" s="312"/>
      <c r="H60" s="312"/>
      <c r="I60" s="312"/>
      <c r="J60" s="312"/>
      <c r="K60" s="312"/>
      <c r="L60" s="312"/>
      <c r="M60" s="313"/>
    </row>
    <row r="61" spans="1:13" s="11" customFormat="1" ht="28.5">
      <c r="A61" s="30">
        <v>44001</v>
      </c>
      <c r="B61" s="176" t="s">
        <v>39</v>
      </c>
      <c r="C61" s="314" t="s">
        <v>40</v>
      </c>
      <c r="D61" s="314" t="s">
        <v>41</v>
      </c>
      <c r="E61" s="316" t="s">
        <v>42</v>
      </c>
      <c r="F61" s="318">
        <f>6999+112</f>
        <v>7111</v>
      </c>
      <c r="G61" s="318"/>
      <c r="H61" s="318"/>
      <c r="I61" s="318"/>
      <c r="J61" s="318"/>
      <c r="K61" s="318"/>
      <c r="L61" s="318"/>
      <c r="M61" s="318"/>
    </row>
    <row r="62" spans="1:13" s="11" customFormat="1" ht="28.5">
      <c r="A62" s="30">
        <v>44001</v>
      </c>
      <c r="B62" s="177" t="s">
        <v>43</v>
      </c>
      <c r="C62" s="315"/>
      <c r="D62" s="315"/>
      <c r="E62" s="317"/>
      <c r="F62" s="319">
        <v>4008</v>
      </c>
      <c r="G62" s="319"/>
      <c r="H62" s="319"/>
      <c r="I62" s="319"/>
      <c r="J62" s="319"/>
      <c r="K62" s="319"/>
      <c r="L62" s="319"/>
      <c r="M62" s="319"/>
    </row>
    <row r="63" spans="1:13" s="11" customFormat="1" ht="29.25" thickBot="1">
      <c r="A63" s="30">
        <v>44001</v>
      </c>
      <c r="B63" s="177" t="s">
        <v>44</v>
      </c>
      <c r="C63" s="315"/>
      <c r="D63" s="315"/>
      <c r="E63" s="317"/>
      <c r="F63" s="319">
        <v>465</v>
      </c>
      <c r="G63" s="319"/>
      <c r="H63" s="319"/>
      <c r="I63" s="319"/>
      <c r="J63" s="319"/>
      <c r="K63" s="319"/>
      <c r="L63" s="319"/>
      <c r="M63" s="319"/>
    </row>
    <row r="64" spans="1:13" s="11" customFormat="1" ht="15.75" thickBot="1">
      <c r="A64" s="32"/>
      <c r="B64" s="33"/>
      <c r="C64" s="33"/>
      <c r="D64" s="33"/>
      <c r="E64" s="33"/>
      <c r="F64" s="33"/>
      <c r="G64" s="33"/>
      <c r="H64" s="33"/>
      <c r="I64" s="33"/>
      <c r="J64" s="33"/>
      <c r="K64" s="33"/>
      <c r="L64" s="33"/>
      <c r="M64" s="34"/>
    </row>
    <row r="65" spans="1:13" s="10" customFormat="1" ht="15.75" thickBot="1">
      <c r="A65" s="32"/>
      <c r="B65" s="33"/>
      <c r="C65" s="33"/>
      <c r="D65" s="33"/>
      <c r="E65" s="33"/>
      <c r="F65" s="33"/>
      <c r="G65" s="33"/>
      <c r="H65" s="33"/>
      <c r="I65" s="33"/>
      <c r="J65" s="33"/>
      <c r="K65" s="33"/>
      <c r="L65" s="33"/>
      <c r="M65" s="34"/>
    </row>
    <row r="66" spans="1:13" s="11" customFormat="1" ht="29.25" thickBot="1">
      <c r="A66" s="12" t="s">
        <v>35</v>
      </c>
      <c r="B66" s="13" t="s">
        <v>1</v>
      </c>
      <c r="C66" s="13" t="s">
        <v>2</v>
      </c>
      <c r="D66" s="13" t="s">
        <v>36</v>
      </c>
      <c r="E66" s="169" t="s">
        <v>37</v>
      </c>
      <c r="F66" s="312" t="s">
        <v>38</v>
      </c>
      <c r="G66" s="312"/>
      <c r="H66" s="312"/>
      <c r="I66" s="312"/>
      <c r="J66" s="312"/>
      <c r="K66" s="312"/>
      <c r="L66" s="312"/>
      <c r="M66" s="313"/>
    </row>
    <row r="67" spans="1:13" s="11" customFormat="1" ht="28.5">
      <c r="A67" s="30">
        <v>44000</v>
      </c>
      <c r="B67" s="170" t="s">
        <v>39</v>
      </c>
      <c r="C67" s="314" t="s">
        <v>40</v>
      </c>
      <c r="D67" s="314" t="s">
        <v>41</v>
      </c>
      <c r="E67" s="316" t="s">
        <v>42</v>
      </c>
      <c r="F67" s="318">
        <f>6999+112</f>
        <v>7111</v>
      </c>
      <c r="G67" s="318"/>
      <c r="H67" s="318"/>
      <c r="I67" s="318"/>
      <c r="J67" s="318"/>
      <c r="K67" s="318"/>
      <c r="L67" s="318"/>
      <c r="M67" s="318"/>
    </row>
    <row r="68" spans="1:13" s="11" customFormat="1" ht="28.5">
      <c r="A68" s="30">
        <v>44000</v>
      </c>
      <c r="B68" s="171" t="s">
        <v>43</v>
      </c>
      <c r="C68" s="315"/>
      <c r="D68" s="315"/>
      <c r="E68" s="317"/>
      <c r="F68" s="319">
        <v>4008</v>
      </c>
      <c r="G68" s="319"/>
      <c r="H68" s="319"/>
      <c r="I68" s="319"/>
      <c r="J68" s="319"/>
      <c r="K68" s="319"/>
      <c r="L68" s="319"/>
      <c r="M68" s="319"/>
    </row>
    <row r="69" spans="1:13" s="11" customFormat="1" ht="29.25" thickBot="1">
      <c r="A69" s="30">
        <v>44000</v>
      </c>
      <c r="B69" s="171" t="s">
        <v>44</v>
      </c>
      <c r="C69" s="315"/>
      <c r="D69" s="315"/>
      <c r="E69" s="317"/>
      <c r="F69" s="319">
        <v>465</v>
      </c>
      <c r="G69" s="319"/>
      <c r="H69" s="319"/>
      <c r="I69" s="319"/>
      <c r="J69" s="319"/>
      <c r="K69" s="319"/>
      <c r="L69" s="319"/>
      <c r="M69" s="319"/>
    </row>
    <row r="70" spans="1:13" s="11" customFormat="1" ht="15.75" thickBot="1">
      <c r="A70" s="32"/>
      <c r="B70" s="33"/>
      <c r="C70" s="33"/>
      <c r="D70" s="33"/>
      <c r="E70" s="33"/>
      <c r="F70" s="33"/>
      <c r="G70" s="33"/>
      <c r="H70" s="33"/>
      <c r="I70" s="33"/>
      <c r="J70" s="33"/>
      <c r="K70" s="33"/>
      <c r="L70" s="33"/>
      <c r="M70" s="34"/>
    </row>
    <row r="71" spans="1:13" s="10" customFormat="1" ht="15.75" thickBot="1">
      <c r="A71" s="32"/>
      <c r="B71" s="33"/>
      <c r="C71" s="33"/>
      <c r="D71" s="33"/>
      <c r="E71" s="33"/>
      <c r="F71" s="33"/>
      <c r="G71" s="33"/>
      <c r="H71" s="33"/>
      <c r="I71" s="33"/>
      <c r="J71" s="33"/>
      <c r="K71" s="33"/>
      <c r="L71" s="33"/>
      <c r="M71" s="34"/>
    </row>
    <row r="72" spans="1:13" s="11" customFormat="1" ht="29.25" thickBot="1">
      <c r="A72" s="12" t="s">
        <v>35</v>
      </c>
      <c r="B72" s="13" t="s">
        <v>1</v>
      </c>
      <c r="C72" s="13" t="s">
        <v>2</v>
      </c>
      <c r="D72" s="13" t="s">
        <v>36</v>
      </c>
      <c r="E72" s="158" t="s">
        <v>37</v>
      </c>
      <c r="F72" s="312" t="s">
        <v>38</v>
      </c>
      <c r="G72" s="312"/>
      <c r="H72" s="312"/>
      <c r="I72" s="312"/>
      <c r="J72" s="312"/>
      <c r="K72" s="312"/>
      <c r="L72" s="312"/>
      <c r="M72" s="313"/>
    </row>
    <row r="73" spans="1:13" s="11" customFormat="1" ht="28.5">
      <c r="A73" s="30">
        <v>43999</v>
      </c>
      <c r="B73" s="159" t="s">
        <v>39</v>
      </c>
      <c r="C73" s="314" t="s">
        <v>40</v>
      </c>
      <c r="D73" s="314" t="s">
        <v>41</v>
      </c>
      <c r="E73" s="316" t="s">
        <v>42</v>
      </c>
      <c r="F73" s="318">
        <f>6999+112</f>
        <v>7111</v>
      </c>
      <c r="G73" s="318"/>
      <c r="H73" s="318"/>
      <c r="I73" s="318"/>
      <c r="J73" s="318"/>
      <c r="K73" s="318"/>
      <c r="L73" s="318"/>
      <c r="M73" s="318"/>
    </row>
    <row r="74" spans="1:13" s="11" customFormat="1" ht="28.5">
      <c r="A74" s="30">
        <v>43999</v>
      </c>
      <c r="B74" s="160" t="s">
        <v>43</v>
      </c>
      <c r="C74" s="315"/>
      <c r="D74" s="315"/>
      <c r="E74" s="317"/>
      <c r="F74" s="319">
        <v>4008</v>
      </c>
      <c r="G74" s="319"/>
      <c r="H74" s="319"/>
      <c r="I74" s="319"/>
      <c r="J74" s="319"/>
      <c r="K74" s="319"/>
      <c r="L74" s="319"/>
      <c r="M74" s="319"/>
    </row>
    <row r="75" spans="1:13" s="11" customFormat="1" ht="29.25" thickBot="1">
      <c r="A75" s="30">
        <v>43999</v>
      </c>
      <c r="B75" s="160" t="s">
        <v>44</v>
      </c>
      <c r="C75" s="315"/>
      <c r="D75" s="315"/>
      <c r="E75" s="317"/>
      <c r="F75" s="319">
        <v>465</v>
      </c>
      <c r="G75" s="319"/>
      <c r="H75" s="319"/>
      <c r="I75" s="319"/>
      <c r="J75" s="319"/>
      <c r="K75" s="319"/>
      <c r="L75" s="319"/>
      <c r="M75" s="319"/>
    </row>
    <row r="76" spans="1:13" s="11" customFormat="1" ht="15.75" thickBot="1">
      <c r="A76" s="32"/>
      <c r="B76" s="33"/>
      <c r="C76" s="33"/>
      <c r="D76" s="33"/>
      <c r="E76" s="33"/>
      <c r="F76" s="33"/>
      <c r="G76" s="33"/>
      <c r="H76" s="33"/>
      <c r="I76" s="33"/>
      <c r="J76" s="33"/>
      <c r="K76" s="33"/>
      <c r="L76" s="33"/>
      <c r="M76" s="34"/>
    </row>
    <row r="77" spans="1:13" s="11" customFormat="1" ht="15.75" thickBot="1">
      <c r="A77" s="32"/>
      <c r="B77" s="33"/>
      <c r="C77" s="33"/>
      <c r="D77" s="33"/>
      <c r="E77" s="33"/>
      <c r="F77" s="33"/>
      <c r="G77" s="33"/>
      <c r="H77" s="33"/>
      <c r="I77" s="33"/>
      <c r="J77" s="33"/>
      <c r="K77" s="33"/>
      <c r="L77" s="33"/>
      <c r="M77" s="34"/>
    </row>
    <row r="78" spans="1:13" s="10" customFormat="1" ht="15.75" thickBot="1">
      <c r="A78" s="32"/>
      <c r="B78" s="33"/>
      <c r="C78" s="33"/>
      <c r="D78" s="33"/>
      <c r="E78" s="33"/>
      <c r="F78" s="33"/>
      <c r="G78" s="33"/>
      <c r="H78" s="33"/>
      <c r="I78" s="33"/>
      <c r="J78" s="33"/>
      <c r="K78" s="33"/>
      <c r="L78" s="33"/>
      <c r="M78" s="34"/>
    </row>
    <row r="79" spans="1:13" s="11" customFormat="1" ht="29.25" thickBot="1">
      <c r="A79" s="12" t="s">
        <v>35</v>
      </c>
      <c r="B79" s="13" t="s">
        <v>1</v>
      </c>
      <c r="C79" s="13" t="s">
        <v>2</v>
      </c>
      <c r="D79" s="13" t="s">
        <v>36</v>
      </c>
      <c r="E79" s="152" t="s">
        <v>37</v>
      </c>
      <c r="F79" s="312" t="s">
        <v>38</v>
      </c>
      <c r="G79" s="312"/>
      <c r="H79" s="312"/>
      <c r="I79" s="312"/>
      <c r="J79" s="312"/>
      <c r="K79" s="312"/>
      <c r="L79" s="312"/>
      <c r="M79" s="313"/>
    </row>
    <row r="80" spans="1:13" s="11" customFormat="1" ht="28.5">
      <c r="A80" s="30">
        <v>43998</v>
      </c>
      <c r="B80" s="153" t="s">
        <v>39</v>
      </c>
      <c r="C80" s="314" t="s">
        <v>40</v>
      </c>
      <c r="D80" s="314" t="s">
        <v>41</v>
      </c>
      <c r="E80" s="316" t="s">
        <v>42</v>
      </c>
      <c r="F80" s="318">
        <f>6999+112</f>
        <v>7111</v>
      </c>
      <c r="G80" s="318"/>
      <c r="H80" s="318"/>
      <c r="I80" s="318"/>
      <c r="J80" s="318"/>
      <c r="K80" s="318"/>
      <c r="L80" s="318"/>
      <c r="M80" s="318"/>
    </row>
    <row r="81" spans="1:13" s="11" customFormat="1" ht="28.5">
      <c r="A81" s="30">
        <v>43998</v>
      </c>
      <c r="B81" s="154" t="s">
        <v>43</v>
      </c>
      <c r="C81" s="315"/>
      <c r="D81" s="315"/>
      <c r="E81" s="317"/>
      <c r="F81" s="319">
        <v>4008</v>
      </c>
      <c r="G81" s="319"/>
      <c r="H81" s="319"/>
      <c r="I81" s="319"/>
      <c r="J81" s="319"/>
      <c r="K81" s="319"/>
      <c r="L81" s="319"/>
      <c r="M81" s="319"/>
    </row>
    <row r="82" spans="1:13" s="11" customFormat="1" ht="29.25" thickBot="1">
      <c r="A82" s="30">
        <v>43998</v>
      </c>
      <c r="B82" s="154" t="s">
        <v>44</v>
      </c>
      <c r="C82" s="315"/>
      <c r="D82" s="315"/>
      <c r="E82" s="317"/>
      <c r="F82" s="319">
        <v>465</v>
      </c>
      <c r="G82" s="319"/>
      <c r="H82" s="319"/>
      <c r="I82" s="319"/>
      <c r="J82" s="319"/>
      <c r="K82" s="319"/>
      <c r="L82" s="319"/>
      <c r="M82" s="319"/>
    </row>
    <row r="83" spans="1:13" s="11" customFormat="1" ht="15.75" thickBot="1">
      <c r="A83" s="32"/>
      <c r="B83" s="33"/>
      <c r="C83" s="33"/>
      <c r="D83" s="33"/>
      <c r="E83" s="33"/>
      <c r="F83" s="33"/>
      <c r="G83" s="33"/>
      <c r="H83" s="33"/>
      <c r="I83" s="33"/>
      <c r="J83" s="33"/>
      <c r="K83" s="33"/>
      <c r="L83" s="33"/>
      <c r="M83" s="34"/>
    </row>
    <row r="84" spans="1:13" s="10" customFormat="1" ht="15.75" thickBot="1">
      <c r="A84" s="32"/>
      <c r="B84" s="33"/>
      <c r="C84" s="33"/>
      <c r="D84" s="33"/>
      <c r="E84" s="33"/>
      <c r="F84" s="33"/>
      <c r="G84" s="33"/>
      <c r="H84" s="33"/>
      <c r="I84" s="33"/>
      <c r="J84" s="33"/>
      <c r="K84" s="33"/>
      <c r="L84" s="33"/>
      <c r="M84" s="34"/>
    </row>
    <row r="85" spans="1:13" s="11" customFormat="1" ht="29.25" thickBot="1">
      <c r="A85" s="12" t="s">
        <v>35</v>
      </c>
      <c r="B85" s="13" t="s">
        <v>1</v>
      </c>
      <c r="C85" s="13" t="s">
        <v>2</v>
      </c>
      <c r="D85" s="13" t="s">
        <v>36</v>
      </c>
      <c r="E85" s="146" t="s">
        <v>37</v>
      </c>
      <c r="F85" s="312" t="s">
        <v>38</v>
      </c>
      <c r="G85" s="312"/>
      <c r="H85" s="312"/>
      <c r="I85" s="312"/>
      <c r="J85" s="312"/>
      <c r="K85" s="312"/>
      <c r="L85" s="312"/>
      <c r="M85" s="313"/>
    </row>
    <row r="86" spans="1:13" s="11" customFormat="1" ht="28.5">
      <c r="A86" s="30">
        <v>43997</v>
      </c>
      <c r="B86" s="147" t="s">
        <v>39</v>
      </c>
      <c r="C86" s="314" t="s">
        <v>40</v>
      </c>
      <c r="D86" s="314" t="s">
        <v>41</v>
      </c>
      <c r="E86" s="316" t="s">
        <v>42</v>
      </c>
      <c r="F86" s="318">
        <f>6999+112</f>
        <v>7111</v>
      </c>
      <c r="G86" s="318"/>
      <c r="H86" s="318"/>
      <c r="I86" s="318"/>
      <c r="J86" s="318"/>
      <c r="K86" s="318"/>
      <c r="L86" s="318"/>
      <c r="M86" s="318"/>
    </row>
    <row r="87" spans="1:13" s="11" customFormat="1" ht="28.5">
      <c r="A87" s="30">
        <v>43997</v>
      </c>
      <c r="B87" s="148" t="s">
        <v>43</v>
      </c>
      <c r="C87" s="315"/>
      <c r="D87" s="315"/>
      <c r="E87" s="317"/>
      <c r="F87" s="319">
        <v>4008</v>
      </c>
      <c r="G87" s="319"/>
      <c r="H87" s="319"/>
      <c r="I87" s="319"/>
      <c r="J87" s="319"/>
      <c r="K87" s="319"/>
      <c r="L87" s="319"/>
      <c r="M87" s="319"/>
    </row>
    <row r="88" spans="1:13" s="11" customFormat="1" ht="29.25" thickBot="1">
      <c r="A88" s="30">
        <v>43997</v>
      </c>
      <c r="B88" s="148" t="s">
        <v>44</v>
      </c>
      <c r="C88" s="315"/>
      <c r="D88" s="315"/>
      <c r="E88" s="317"/>
      <c r="F88" s="319">
        <v>465</v>
      </c>
      <c r="G88" s="319"/>
      <c r="H88" s="319"/>
      <c r="I88" s="319"/>
      <c r="J88" s="319"/>
      <c r="K88" s="319"/>
      <c r="L88" s="319"/>
      <c r="M88" s="319"/>
    </row>
    <row r="89" spans="1:13" s="11" customFormat="1" ht="15.75" thickBot="1">
      <c r="A89" s="32"/>
      <c r="B89" s="33"/>
      <c r="C89" s="33"/>
      <c r="D89" s="33"/>
      <c r="E89" s="33"/>
      <c r="F89" s="33"/>
      <c r="G89" s="33"/>
      <c r="H89" s="33"/>
      <c r="I89" s="33"/>
      <c r="J89" s="33"/>
      <c r="K89" s="33"/>
      <c r="L89" s="33"/>
      <c r="M89" s="34"/>
    </row>
    <row r="90" spans="1:13" s="10" customFormat="1" ht="15.75" thickBot="1">
      <c r="A90" s="32"/>
      <c r="B90" s="33"/>
      <c r="C90" s="33"/>
      <c r="D90" s="33"/>
      <c r="E90" s="33"/>
      <c r="F90" s="33"/>
      <c r="G90" s="33"/>
      <c r="H90" s="33"/>
      <c r="I90" s="33"/>
      <c r="J90" s="33"/>
      <c r="K90" s="33"/>
      <c r="L90" s="33"/>
      <c r="M90" s="34"/>
    </row>
    <row r="91" spans="1:13" s="11" customFormat="1" ht="29.25" thickBot="1">
      <c r="A91" s="12" t="s">
        <v>35</v>
      </c>
      <c r="B91" s="13" t="s">
        <v>1</v>
      </c>
      <c r="C91" s="13" t="s">
        <v>2</v>
      </c>
      <c r="D91" s="13" t="s">
        <v>36</v>
      </c>
      <c r="E91" s="138" t="s">
        <v>37</v>
      </c>
      <c r="F91" s="312" t="s">
        <v>38</v>
      </c>
      <c r="G91" s="312"/>
      <c r="H91" s="312"/>
      <c r="I91" s="312"/>
      <c r="J91" s="312"/>
      <c r="K91" s="312"/>
      <c r="L91" s="312"/>
      <c r="M91" s="313"/>
    </row>
    <row r="92" spans="1:13" s="11" customFormat="1" ht="28.5">
      <c r="A92" s="30">
        <v>43995</v>
      </c>
      <c r="B92" s="139" t="s">
        <v>39</v>
      </c>
      <c r="C92" s="314" t="s">
        <v>40</v>
      </c>
      <c r="D92" s="314" t="s">
        <v>41</v>
      </c>
      <c r="E92" s="316" t="s">
        <v>42</v>
      </c>
      <c r="F92" s="318">
        <f>6999+112</f>
        <v>7111</v>
      </c>
      <c r="G92" s="318"/>
      <c r="H92" s="318"/>
      <c r="I92" s="318"/>
      <c r="J92" s="318"/>
      <c r="K92" s="318"/>
      <c r="L92" s="318"/>
      <c r="M92" s="318"/>
    </row>
    <row r="93" spans="1:13" s="11" customFormat="1" ht="28.5">
      <c r="A93" s="30">
        <v>43995</v>
      </c>
      <c r="B93" s="140" t="s">
        <v>43</v>
      </c>
      <c r="C93" s="315"/>
      <c r="D93" s="315"/>
      <c r="E93" s="317"/>
      <c r="F93" s="319">
        <v>4008</v>
      </c>
      <c r="G93" s="319"/>
      <c r="H93" s="319"/>
      <c r="I93" s="319"/>
      <c r="J93" s="319"/>
      <c r="K93" s="319"/>
      <c r="L93" s="319"/>
      <c r="M93" s="319"/>
    </row>
    <row r="94" spans="1:13" s="11" customFormat="1" ht="29.25" thickBot="1">
      <c r="A94" s="30">
        <v>43995</v>
      </c>
      <c r="B94" s="140" t="s">
        <v>44</v>
      </c>
      <c r="C94" s="315"/>
      <c r="D94" s="315"/>
      <c r="E94" s="317"/>
      <c r="F94" s="319">
        <v>465</v>
      </c>
      <c r="G94" s="319"/>
      <c r="H94" s="319"/>
      <c r="I94" s="319"/>
      <c r="J94" s="319"/>
      <c r="K94" s="319"/>
      <c r="L94" s="319"/>
      <c r="M94" s="319"/>
    </row>
    <row r="95" spans="1:13" s="11" customFormat="1" ht="15.75" thickBot="1">
      <c r="A95" s="32"/>
      <c r="B95" s="33"/>
      <c r="C95" s="33"/>
      <c r="D95" s="33"/>
      <c r="E95" s="33"/>
      <c r="F95" s="33"/>
      <c r="G95" s="33"/>
      <c r="H95" s="33"/>
      <c r="I95" s="33"/>
      <c r="J95" s="33"/>
      <c r="K95" s="33"/>
      <c r="L95" s="33"/>
      <c r="M95" s="34"/>
    </row>
    <row r="96" spans="1:13" s="10" customFormat="1" ht="15.75" thickBot="1">
      <c r="A96" s="32"/>
      <c r="B96" s="33"/>
      <c r="C96" s="33"/>
      <c r="D96" s="33"/>
      <c r="E96" s="33"/>
      <c r="F96" s="33"/>
      <c r="G96" s="33"/>
      <c r="H96" s="33"/>
      <c r="I96" s="33"/>
      <c r="J96" s="33"/>
      <c r="K96" s="33"/>
      <c r="L96" s="33"/>
      <c r="M96" s="34"/>
    </row>
    <row r="97" spans="1:13" s="11" customFormat="1" ht="29.25" thickBot="1">
      <c r="A97" s="12" t="s">
        <v>35</v>
      </c>
      <c r="B97" s="13" t="s">
        <v>1</v>
      </c>
      <c r="C97" s="13" t="s">
        <v>2</v>
      </c>
      <c r="D97" s="13" t="s">
        <v>36</v>
      </c>
      <c r="E97" s="130" t="s">
        <v>37</v>
      </c>
      <c r="F97" s="312" t="s">
        <v>38</v>
      </c>
      <c r="G97" s="312"/>
      <c r="H97" s="312"/>
      <c r="I97" s="312"/>
      <c r="J97" s="312"/>
      <c r="K97" s="312"/>
      <c r="L97" s="312"/>
      <c r="M97" s="313"/>
    </row>
    <row r="98" spans="1:13" s="11" customFormat="1" ht="28.5">
      <c r="A98" s="30">
        <v>43994</v>
      </c>
      <c r="B98" s="131" t="s">
        <v>39</v>
      </c>
      <c r="C98" s="314" t="s">
        <v>40</v>
      </c>
      <c r="D98" s="314" t="s">
        <v>41</v>
      </c>
      <c r="E98" s="316" t="s">
        <v>42</v>
      </c>
      <c r="F98" s="318">
        <f>6999+112</f>
        <v>7111</v>
      </c>
      <c r="G98" s="318"/>
      <c r="H98" s="318"/>
      <c r="I98" s="318"/>
      <c r="J98" s="318"/>
      <c r="K98" s="318"/>
      <c r="L98" s="318"/>
      <c r="M98" s="318"/>
    </row>
    <row r="99" spans="1:13" s="11" customFormat="1" ht="28.5">
      <c r="A99" s="30">
        <v>43994</v>
      </c>
      <c r="B99" s="132" t="s">
        <v>43</v>
      </c>
      <c r="C99" s="315"/>
      <c r="D99" s="315"/>
      <c r="E99" s="317"/>
      <c r="F99" s="319">
        <v>4008</v>
      </c>
      <c r="G99" s="319"/>
      <c r="H99" s="319"/>
      <c r="I99" s="319"/>
      <c r="J99" s="319"/>
      <c r="K99" s="319"/>
      <c r="L99" s="319"/>
      <c r="M99" s="319"/>
    </row>
    <row r="100" spans="1:13" s="11" customFormat="1" ht="29.25" thickBot="1">
      <c r="A100" s="30">
        <v>43994</v>
      </c>
      <c r="B100" s="132" t="s">
        <v>44</v>
      </c>
      <c r="C100" s="315"/>
      <c r="D100" s="315"/>
      <c r="E100" s="317"/>
      <c r="F100" s="319">
        <v>465</v>
      </c>
      <c r="G100" s="319"/>
      <c r="H100" s="319"/>
      <c r="I100" s="319"/>
      <c r="J100" s="319"/>
      <c r="K100" s="319"/>
      <c r="L100" s="319"/>
      <c r="M100" s="319"/>
    </row>
    <row r="101" spans="1:13" s="11" customFormat="1" ht="15.75" thickBot="1">
      <c r="A101" s="32"/>
      <c r="B101" s="33"/>
      <c r="C101" s="33"/>
      <c r="D101" s="33"/>
      <c r="E101" s="33"/>
      <c r="F101" s="33"/>
      <c r="G101" s="33"/>
      <c r="H101" s="33"/>
      <c r="I101" s="33"/>
      <c r="J101" s="33"/>
      <c r="K101" s="33"/>
      <c r="L101" s="33"/>
      <c r="M101" s="34"/>
    </row>
    <row r="102" spans="1:13" s="10" customFormat="1" ht="15.75" thickBot="1">
      <c r="A102" s="32"/>
      <c r="B102" s="33"/>
      <c r="C102" s="33"/>
      <c r="D102" s="33"/>
      <c r="E102" s="33"/>
      <c r="F102" s="33"/>
      <c r="G102" s="33"/>
      <c r="H102" s="33"/>
      <c r="I102" s="33"/>
      <c r="J102" s="33"/>
      <c r="K102" s="33"/>
      <c r="L102" s="33"/>
      <c r="M102" s="34"/>
    </row>
    <row r="103" spans="1:13" s="11" customFormat="1" ht="57.75" customHeight="1" thickBot="1">
      <c r="A103" s="12" t="s">
        <v>35</v>
      </c>
      <c r="B103" s="13" t="s">
        <v>1</v>
      </c>
      <c r="C103" s="13" t="s">
        <v>2</v>
      </c>
      <c r="D103" s="13" t="s">
        <v>36</v>
      </c>
      <c r="E103" s="122" t="s">
        <v>37</v>
      </c>
      <c r="F103" s="312" t="s">
        <v>38</v>
      </c>
      <c r="G103" s="312"/>
      <c r="H103" s="312"/>
      <c r="I103" s="312"/>
      <c r="J103" s="312"/>
      <c r="K103" s="312"/>
      <c r="L103" s="312"/>
      <c r="M103" s="313"/>
    </row>
    <row r="104" spans="1:13" s="11" customFormat="1" ht="28.5">
      <c r="A104" s="30">
        <v>43993</v>
      </c>
      <c r="B104" s="123" t="s">
        <v>39</v>
      </c>
      <c r="C104" s="314" t="s">
        <v>40</v>
      </c>
      <c r="D104" s="314" t="s">
        <v>41</v>
      </c>
      <c r="E104" s="316" t="s">
        <v>42</v>
      </c>
      <c r="F104" s="318">
        <f>6999+112</f>
        <v>7111</v>
      </c>
      <c r="G104" s="318"/>
      <c r="H104" s="318"/>
      <c r="I104" s="318"/>
      <c r="J104" s="318"/>
      <c r="K104" s="318"/>
      <c r="L104" s="318"/>
      <c r="M104" s="318"/>
    </row>
    <row r="105" spans="1:13" s="11" customFormat="1" ht="28.5">
      <c r="A105" s="30">
        <v>43993</v>
      </c>
      <c r="B105" s="124" t="s">
        <v>43</v>
      </c>
      <c r="C105" s="315"/>
      <c r="D105" s="315"/>
      <c r="E105" s="317"/>
      <c r="F105" s="319">
        <v>4008</v>
      </c>
      <c r="G105" s="319"/>
      <c r="H105" s="319"/>
      <c r="I105" s="319"/>
      <c r="J105" s="319"/>
      <c r="K105" s="319"/>
      <c r="L105" s="319"/>
      <c r="M105" s="319"/>
    </row>
    <row r="106" spans="1:13" s="11" customFormat="1" ht="29.25" thickBot="1">
      <c r="A106" s="30">
        <v>43993</v>
      </c>
      <c r="B106" s="124" t="s">
        <v>44</v>
      </c>
      <c r="C106" s="315"/>
      <c r="D106" s="315"/>
      <c r="E106" s="317"/>
      <c r="F106" s="319">
        <v>465</v>
      </c>
      <c r="G106" s="319"/>
      <c r="H106" s="319"/>
      <c r="I106" s="319"/>
      <c r="J106" s="319"/>
      <c r="K106" s="319"/>
      <c r="L106" s="319"/>
      <c r="M106" s="319"/>
    </row>
    <row r="107" spans="1:13" s="11" customFormat="1" ht="15.75" thickBot="1">
      <c r="A107" s="32"/>
      <c r="B107" s="33"/>
      <c r="C107" s="33"/>
      <c r="D107" s="33"/>
      <c r="E107" s="33"/>
      <c r="F107" s="33"/>
      <c r="G107" s="33"/>
      <c r="H107" s="33"/>
      <c r="I107" s="33"/>
      <c r="J107" s="33"/>
      <c r="K107" s="33"/>
      <c r="L107" s="33"/>
      <c r="M107" s="34"/>
    </row>
    <row r="108" spans="1:13" s="10" customFormat="1" ht="15.75" thickBot="1">
      <c r="A108" s="32"/>
      <c r="B108" s="33"/>
      <c r="C108" s="33"/>
      <c r="D108" s="33"/>
      <c r="E108" s="33"/>
      <c r="F108" s="33"/>
      <c r="G108" s="33"/>
      <c r="H108" s="33"/>
      <c r="I108" s="33"/>
      <c r="J108" s="33"/>
      <c r="K108" s="33"/>
      <c r="L108" s="33"/>
      <c r="M108" s="34"/>
    </row>
    <row r="109" spans="1:13" s="11" customFormat="1" ht="29.25" thickBot="1">
      <c r="A109" s="12" t="s">
        <v>35</v>
      </c>
      <c r="B109" s="13" t="s">
        <v>1</v>
      </c>
      <c r="C109" s="13" t="s">
        <v>2</v>
      </c>
      <c r="D109" s="13" t="s">
        <v>36</v>
      </c>
      <c r="E109" s="114" t="s">
        <v>37</v>
      </c>
      <c r="F109" s="312" t="s">
        <v>38</v>
      </c>
      <c r="G109" s="312"/>
      <c r="H109" s="312"/>
      <c r="I109" s="312"/>
      <c r="J109" s="312"/>
      <c r="K109" s="312"/>
      <c r="L109" s="312"/>
      <c r="M109" s="313"/>
    </row>
    <row r="110" spans="1:13" s="11" customFormat="1" ht="28.5">
      <c r="A110" s="30">
        <v>43992</v>
      </c>
      <c r="B110" s="115" t="s">
        <v>39</v>
      </c>
      <c r="C110" s="314" t="s">
        <v>40</v>
      </c>
      <c r="D110" s="314" t="s">
        <v>41</v>
      </c>
      <c r="E110" s="316" t="s">
        <v>42</v>
      </c>
      <c r="F110" s="318">
        <f>6999+112</f>
        <v>7111</v>
      </c>
      <c r="G110" s="318"/>
      <c r="H110" s="318"/>
      <c r="I110" s="318"/>
      <c r="J110" s="318"/>
      <c r="K110" s="318"/>
      <c r="L110" s="318"/>
      <c r="M110" s="318"/>
    </row>
    <row r="111" spans="1:13" s="11" customFormat="1" ht="28.5">
      <c r="A111" s="30">
        <v>43992</v>
      </c>
      <c r="B111" s="116" t="s">
        <v>43</v>
      </c>
      <c r="C111" s="315"/>
      <c r="D111" s="315"/>
      <c r="E111" s="317"/>
      <c r="F111" s="319">
        <v>4008</v>
      </c>
      <c r="G111" s="319"/>
      <c r="H111" s="319"/>
      <c r="I111" s="319"/>
      <c r="J111" s="319"/>
      <c r="K111" s="319"/>
      <c r="L111" s="319"/>
      <c r="M111" s="319"/>
    </row>
    <row r="112" spans="1:13" s="11" customFormat="1" ht="29.25" thickBot="1">
      <c r="A112" s="30">
        <v>43992</v>
      </c>
      <c r="B112" s="116" t="s">
        <v>44</v>
      </c>
      <c r="C112" s="315"/>
      <c r="D112" s="315"/>
      <c r="E112" s="317"/>
      <c r="F112" s="319">
        <v>465</v>
      </c>
      <c r="G112" s="319"/>
      <c r="H112" s="319"/>
      <c r="I112" s="319"/>
      <c r="J112" s="319"/>
      <c r="K112" s="319"/>
      <c r="L112" s="319"/>
      <c r="M112" s="319"/>
    </row>
    <row r="113" spans="1:13" s="11" customFormat="1" ht="15.75" thickBot="1">
      <c r="A113" s="32"/>
      <c r="B113" s="33"/>
      <c r="C113" s="33"/>
      <c r="D113" s="33"/>
      <c r="E113" s="33"/>
      <c r="F113" s="33"/>
      <c r="G113" s="33"/>
      <c r="H113" s="33"/>
      <c r="I113" s="33"/>
      <c r="J113" s="33"/>
      <c r="K113" s="33"/>
      <c r="L113" s="33"/>
      <c r="M113" s="34"/>
    </row>
    <row r="114" spans="1:13" s="10" customFormat="1" ht="15.75" thickBot="1">
      <c r="A114" s="32"/>
      <c r="B114" s="33"/>
      <c r="C114" s="33"/>
      <c r="D114" s="33"/>
      <c r="E114" s="33"/>
      <c r="F114" s="33"/>
      <c r="G114" s="33"/>
      <c r="H114" s="33"/>
      <c r="I114" s="33"/>
      <c r="J114" s="33"/>
      <c r="K114" s="33"/>
      <c r="L114" s="33"/>
      <c r="M114" s="34"/>
    </row>
    <row r="115" spans="1:13" s="11" customFormat="1" ht="29.25" thickBot="1">
      <c r="A115" s="12" t="s">
        <v>35</v>
      </c>
      <c r="B115" s="13" t="s">
        <v>1</v>
      </c>
      <c r="C115" s="13" t="s">
        <v>2</v>
      </c>
      <c r="D115" s="13" t="s">
        <v>36</v>
      </c>
      <c r="E115" s="106" t="s">
        <v>37</v>
      </c>
      <c r="F115" s="312" t="s">
        <v>38</v>
      </c>
      <c r="G115" s="312"/>
      <c r="H115" s="312"/>
      <c r="I115" s="312"/>
      <c r="J115" s="312"/>
      <c r="K115" s="312"/>
      <c r="L115" s="312"/>
      <c r="M115" s="313"/>
    </row>
    <row r="116" spans="1:13" s="11" customFormat="1" ht="28.5">
      <c r="A116" s="30">
        <v>43991</v>
      </c>
      <c r="B116" s="107" t="s">
        <v>39</v>
      </c>
      <c r="C116" s="314" t="s">
        <v>40</v>
      </c>
      <c r="D116" s="314" t="s">
        <v>41</v>
      </c>
      <c r="E116" s="316" t="s">
        <v>42</v>
      </c>
      <c r="F116" s="318">
        <f>6999+112</f>
        <v>7111</v>
      </c>
      <c r="G116" s="318"/>
      <c r="H116" s="318"/>
      <c r="I116" s="318"/>
      <c r="J116" s="318"/>
      <c r="K116" s="318"/>
      <c r="L116" s="318"/>
      <c r="M116" s="318"/>
    </row>
    <row r="117" spans="1:13" s="11" customFormat="1" ht="28.5">
      <c r="A117" s="30">
        <v>43991</v>
      </c>
      <c r="B117" s="108" t="s">
        <v>43</v>
      </c>
      <c r="C117" s="315"/>
      <c r="D117" s="315"/>
      <c r="E117" s="317"/>
      <c r="F117" s="319">
        <v>4008</v>
      </c>
      <c r="G117" s="319"/>
      <c r="H117" s="319"/>
      <c r="I117" s="319"/>
      <c r="J117" s="319"/>
      <c r="K117" s="319"/>
      <c r="L117" s="319"/>
      <c r="M117" s="319"/>
    </row>
    <row r="118" spans="1:13" s="11" customFormat="1" ht="29.25" thickBot="1">
      <c r="A118" s="30">
        <v>43991</v>
      </c>
      <c r="B118" s="108" t="s">
        <v>44</v>
      </c>
      <c r="C118" s="315"/>
      <c r="D118" s="315"/>
      <c r="E118" s="317"/>
      <c r="F118" s="319">
        <v>465</v>
      </c>
      <c r="G118" s="319"/>
      <c r="H118" s="319"/>
      <c r="I118" s="319"/>
      <c r="J118" s="319"/>
      <c r="K118" s="319"/>
      <c r="L118" s="319"/>
      <c r="M118" s="319"/>
    </row>
    <row r="119" spans="1:13" s="11" customFormat="1" ht="15.75" thickBot="1">
      <c r="A119" s="32"/>
      <c r="B119" s="33"/>
      <c r="C119" s="33"/>
      <c r="D119" s="33"/>
      <c r="E119" s="33"/>
      <c r="F119" s="33"/>
      <c r="G119" s="33"/>
      <c r="H119" s="33"/>
      <c r="I119" s="33"/>
      <c r="J119" s="33"/>
      <c r="K119" s="33"/>
      <c r="L119" s="33"/>
      <c r="M119" s="34"/>
    </row>
    <row r="120" spans="1:13" s="11" customFormat="1" ht="29.25" thickBot="1">
      <c r="A120" s="12" t="s">
        <v>35</v>
      </c>
      <c r="B120" s="13" t="s">
        <v>1</v>
      </c>
      <c r="C120" s="13" t="s">
        <v>2</v>
      </c>
      <c r="D120" s="13" t="s">
        <v>36</v>
      </c>
      <c r="E120" s="98" t="s">
        <v>37</v>
      </c>
      <c r="F120" s="312" t="s">
        <v>38</v>
      </c>
      <c r="G120" s="312"/>
      <c r="H120" s="312"/>
      <c r="I120" s="312"/>
      <c r="J120" s="312"/>
      <c r="K120" s="312"/>
      <c r="L120" s="312"/>
      <c r="M120" s="313"/>
    </row>
    <row r="121" spans="1:13" s="11" customFormat="1" ht="28.5">
      <c r="A121" s="30">
        <v>43990</v>
      </c>
      <c r="B121" s="99" t="s">
        <v>39</v>
      </c>
      <c r="C121" s="314" t="s">
        <v>40</v>
      </c>
      <c r="D121" s="314" t="s">
        <v>41</v>
      </c>
      <c r="E121" s="316" t="s">
        <v>42</v>
      </c>
      <c r="F121" s="318">
        <f>6999+112</f>
        <v>7111</v>
      </c>
      <c r="G121" s="318"/>
      <c r="H121" s="318"/>
      <c r="I121" s="318"/>
      <c r="J121" s="318"/>
      <c r="K121" s="318"/>
      <c r="L121" s="318"/>
      <c r="M121" s="318"/>
    </row>
    <row r="122" spans="1:13" s="11" customFormat="1" ht="28.5">
      <c r="A122" s="30">
        <v>43990</v>
      </c>
      <c r="B122" s="100" t="s">
        <v>43</v>
      </c>
      <c r="C122" s="315"/>
      <c r="D122" s="315"/>
      <c r="E122" s="317"/>
      <c r="F122" s="319">
        <v>4008</v>
      </c>
      <c r="G122" s="319"/>
      <c r="H122" s="319"/>
      <c r="I122" s="319"/>
      <c r="J122" s="319"/>
      <c r="K122" s="319"/>
      <c r="L122" s="319"/>
      <c r="M122" s="319"/>
    </row>
    <row r="123" spans="1:13" s="11" customFormat="1" ht="29.25" thickBot="1">
      <c r="A123" s="30">
        <v>43990</v>
      </c>
      <c r="B123" s="100" t="s">
        <v>44</v>
      </c>
      <c r="C123" s="315"/>
      <c r="D123" s="315"/>
      <c r="E123" s="317"/>
      <c r="F123" s="319">
        <v>465</v>
      </c>
      <c r="G123" s="319"/>
      <c r="H123" s="319"/>
      <c r="I123" s="319"/>
      <c r="J123" s="319"/>
      <c r="K123" s="319"/>
      <c r="L123" s="319"/>
      <c r="M123" s="319"/>
    </row>
    <row r="124" spans="1:13" s="11" customFormat="1" ht="15.75" thickBot="1">
      <c r="A124" s="32"/>
      <c r="B124" s="33"/>
      <c r="C124" s="33"/>
      <c r="D124" s="33"/>
      <c r="E124" s="33"/>
      <c r="F124" s="33"/>
      <c r="G124" s="33"/>
      <c r="H124" s="33"/>
      <c r="I124" s="33"/>
      <c r="J124" s="33"/>
      <c r="K124" s="33"/>
      <c r="L124" s="33"/>
      <c r="M124" s="34"/>
    </row>
    <row r="125" spans="1:13" s="10" customFormat="1" ht="15.75" thickBot="1">
      <c r="A125" s="32"/>
      <c r="B125" s="33"/>
      <c r="C125" s="33"/>
      <c r="D125" s="33"/>
      <c r="E125" s="33"/>
      <c r="F125" s="33"/>
      <c r="G125" s="33"/>
      <c r="H125" s="33"/>
      <c r="I125" s="33"/>
      <c r="J125" s="33"/>
      <c r="K125" s="33"/>
      <c r="L125" s="33"/>
      <c r="M125" s="34"/>
    </row>
    <row r="126" spans="1:13" s="11" customFormat="1" ht="29.25" thickBot="1">
      <c r="A126" s="12" t="s">
        <v>35</v>
      </c>
      <c r="B126" s="13" t="s">
        <v>1</v>
      </c>
      <c r="C126" s="13" t="s">
        <v>2</v>
      </c>
      <c r="D126" s="13" t="s">
        <v>36</v>
      </c>
      <c r="E126" s="88" t="s">
        <v>37</v>
      </c>
      <c r="F126" s="312" t="s">
        <v>38</v>
      </c>
      <c r="G126" s="312"/>
      <c r="H126" s="312"/>
      <c r="I126" s="312"/>
      <c r="J126" s="312"/>
      <c r="K126" s="312"/>
      <c r="L126" s="312"/>
      <c r="M126" s="313"/>
    </row>
    <row r="127" spans="1:13" s="11" customFormat="1" ht="28.5">
      <c r="A127" s="30">
        <v>43988</v>
      </c>
      <c r="B127" s="89" t="s">
        <v>39</v>
      </c>
      <c r="C127" s="314" t="s">
        <v>40</v>
      </c>
      <c r="D127" s="314" t="s">
        <v>41</v>
      </c>
      <c r="E127" s="316" t="s">
        <v>42</v>
      </c>
      <c r="F127" s="318">
        <f>6999+112</f>
        <v>7111</v>
      </c>
      <c r="G127" s="318"/>
      <c r="H127" s="318"/>
      <c r="I127" s="318"/>
      <c r="J127" s="318"/>
      <c r="K127" s="318"/>
      <c r="L127" s="318"/>
      <c r="M127" s="318"/>
    </row>
    <row r="128" spans="1:13" s="11" customFormat="1" ht="28.5">
      <c r="A128" s="30">
        <v>43988</v>
      </c>
      <c r="B128" s="90" t="s">
        <v>43</v>
      </c>
      <c r="C128" s="315"/>
      <c r="D128" s="315"/>
      <c r="E128" s="317"/>
      <c r="F128" s="319">
        <v>4008</v>
      </c>
      <c r="G128" s="319"/>
      <c r="H128" s="319"/>
      <c r="I128" s="319"/>
      <c r="J128" s="319"/>
      <c r="K128" s="319"/>
      <c r="L128" s="319"/>
      <c r="M128" s="319"/>
    </row>
    <row r="129" spans="1:13" s="11" customFormat="1" ht="29.25" thickBot="1">
      <c r="A129" s="30">
        <v>43988</v>
      </c>
      <c r="B129" s="90" t="s">
        <v>44</v>
      </c>
      <c r="C129" s="315"/>
      <c r="D129" s="315"/>
      <c r="E129" s="317"/>
      <c r="F129" s="319">
        <v>465</v>
      </c>
      <c r="G129" s="319"/>
      <c r="H129" s="319"/>
      <c r="I129" s="319"/>
      <c r="J129" s="319"/>
      <c r="K129" s="319"/>
      <c r="L129" s="319"/>
      <c r="M129" s="319"/>
    </row>
    <row r="130" spans="1:13" s="11" customFormat="1" ht="15.75" thickBot="1">
      <c r="A130" s="32"/>
      <c r="B130" s="33"/>
      <c r="C130" s="33"/>
      <c r="D130" s="33"/>
      <c r="E130" s="33"/>
      <c r="F130" s="33"/>
      <c r="G130" s="33"/>
      <c r="H130" s="33"/>
      <c r="I130" s="33"/>
      <c r="J130" s="33"/>
      <c r="K130" s="33"/>
      <c r="L130" s="33"/>
      <c r="M130" s="34"/>
    </row>
    <row r="131" spans="1:13" s="10" customFormat="1" ht="15.75" thickBot="1">
      <c r="A131" s="32"/>
      <c r="B131" s="33"/>
      <c r="C131" s="33"/>
      <c r="D131" s="33"/>
      <c r="E131" s="33"/>
      <c r="F131" s="33"/>
      <c r="G131" s="33"/>
      <c r="H131" s="33"/>
      <c r="I131" s="33"/>
      <c r="J131" s="33"/>
      <c r="K131" s="33"/>
      <c r="L131" s="33"/>
      <c r="M131" s="34"/>
    </row>
    <row r="132" spans="1:13" s="11" customFormat="1" ht="29.25" thickBot="1">
      <c r="A132" s="12" t="s">
        <v>35</v>
      </c>
      <c r="B132" s="13" t="s">
        <v>1</v>
      </c>
      <c r="C132" s="13" t="s">
        <v>2</v>
      </c>
      <c r="D132" s="13" t="s">
        <v>36</v>
      </c>
      <c r="E132" s="88" t="s">
        <v>37</v>
      </c>
      <c r="F132" s="312" t="s">
        <v>38</v>
      </c>
      <c r="G132" s="312"/>
      <c r="H132" s="312"/>
      <c r="I132" s="312"/>
      <c r="J132" s="312"/>
      <c r="K132" s="312"/>
      <c r="L132" s="312"/>
      <c r="M132" s="313"/>
    </row>
    <row r="133" spans="1:13" s="11" customFormat="1" ht="28.5">
      <c r="A133" s="30">
        <v>43987</v>
      </c>
      <c r="B133" s="89" t="s">
        <v>39</v>
      </c>
      <c r="C133" s="314" t="s">
        <v>40</v>
      </c>
      <c r="D133" s="314" t="s">
        <v>41</v>
      </c>
      <c r="E133" s="316" t="s">
        <v>42</v>
      </c>
      <c r="F133" s="318">
        <f>6999+112</f>
        <v>7111</v>
      </c>
      <c r="G133" s="318"/>
      <c r="H133" s="318"/>
      <c r="I133" s="318"/>
      <c r="J133" s="318"/>
      <c r="K133" s="318"/>
      <c r="L133" s="318"/>
      <c r="M133" s="318"/>
    </row>
    <row r="134" spans="1:13" s="11" customFormat="1" ht="28.5">
      <c r="A134" s="30">
        <v>43987</v>
      </c>
      <c r="B134" s="90" t="s">
        <v>43</v>
      </c>
      <c r="C134" s="315"/>
      <c r="D134" s="315"/>
      <c r="E134" s="317"/>
      <c r="F134" s="319">
        <v>4008</v>
      </c>
      <c r="G134" s="319"/>
      <c r="H134" s="319"/>
      <c r="I134" s="319"/>
      <c r="J134" s="319"/>
      <c r="K134" s="319"/>
      <c r="L134" s="319"/>
      <c r="M134" s="319"/>
    </row>
    <row r="135" spans="1:13" s="11" customFormat="1" ht="29.25" thickBot="1">
      <c r="A135" s="30">
        <v>43987</v>
      </c>
      <c r="B135" s="90" t="s">
        <v>44</v>
      </c>
      <c r="C135" s="315"/>
      <c r="D135" s="315"/>
      <c r="E135" s="317"/>
      <c r="F135" s="319">
        <v>465</v>
      </c>
      <c r="G135" s="319"/>
      <c r="H135" s="319"/>
      <c r="I135" s="319"/>
      <c r="J135" s="319"/>
      <c r="K135" s="319"/>
      <c r="L135" s="319"/>
      <c r="M135" s="319"/>
    </row>
    <row r="136" spans="1:13" s="11" customFormat="1" ht="15.75" thickBot="1">
      <c r="A136" s="32"/>
      <c r="B136" s="33"/>
      <c r="C136" s="33"/>
      <c r="D136" s="33"/>
      <c r="E136" s="33"/>
      <c r="F136" s="33"/>
      <c r="G136" s="33"/>
      <c r="H136" s="33"/>
      <c r="I136" s="33"/>
      <c r="J136" s="33"/>
      <c r="K136" s="33"/>
      <c r="L136" s="33"/>
      <c r="M136" s="34"/>
    </row>
    <row r="137" spans="1:13" s="10" customFormat="1" ht="15.75" thickBot="1">
      <c r="A137" s="32"/>
      <c r="B137" s="33"/>
      <c r="C137" s="33"/>
      <c r="D137" s="33"/>
      <c r="E137" s="33"/>
      <c r="F137" s="33"/>
      <c r="G137" s="33"/>
      <c r="H137" s="33"/>
      <c r="I137" s="33"/>
      <c r="J137" s="33"/>
      <c r="K137" s="33"/>
      <c r="L137" s="33"/>
      <c r="M137" s="34"/>
    </row>
    <row r="138" spans="1:13" s="11" customFormat="1" ht="29.25" thickBot="1">
      <c r="A138" s="12" t="s">
        <v>35</v>
      </c>
      <c r="B138" s="13" t="s">
        <v>1</v>
      </c>
      <c r="C138" s="13" t="s">
        <v>2</v>
      </c>
      <c r="D138" s="13" t="s">
        <v>36</v>
      </c>
      <c r="E138" s="75" t="s">
        <v>37</v>
      </c>
      <c r="F138" s="312" t="s">
        <v>38</v>
      </c>
      <c r="G138" s="312"/>
      <c r="H138" s="312"/>
      <c r="I138" s="312"/>
      <c r="J138" s="312"/>
      <c r="K138" s="312"/>
      <c r="L138" s="312"/>
      <c r="M138" s="313"/>
    </row>
    <row r="139" spans="1:13" s="11" customFormat="1" ht="28.5">
      <c r="A139" s="30">
        <v>43986</v>
      </c>
      <c r="B139" s="76" t="s">
        <v>39</v>
      </c>
      <c r="C139" s="314" t="s">
        <v>40</v>
      </c>
      <c r="D139" s="314" t="s">
        <v>41</v>
      </c>
      <c r="E139" s="316" t="s">
        <v>42</v>
      </c>
      <c r="F139" s="318">
        <f>6999+112</f>
        <v>7111</v>
      </c>
      <c r="G139" s="318"/>
      <c r="H139" s="318"/>
      <c r="I139" s="318"/>
      <c r="J139" s="318"/>
      <c r="K139" s="318"/>
      <c r="L139" s="318"/>
      <c r="M139" s="318"/>
    </row>
    <row r="140" spans="1:13" s="11" customFormat="1" ht="28.5">
      <c r="A140" s="30">
        <v>43986</v>
      </c>
      <c r="B140" s="77" t="s">
        <v>43</v>
      </c>
      <c r="C140" s="315"/>
      <c r="D140" s="315"/>
      <c r="E140" s="317"/>
      <c r="F140" s="319">
        <v>4008</v>
      </c>
      <c r="G140" s="319"/>
      <c r="H140" s="319"/>
      <c r="I140" s="319"/>
      <c r="J140" s="319"/>
      <c r="K140" s="319"/>
      <c r="L140" s="319"/>
      <c r="M140" s="319"/>
    </row>
    <row r="141" spans="1:13" s="11" customFormat="1" ht="29.25" thickBot="1">
      <c r="A141" s="30">
        <v>43986</v>
      </c>
      <c r="B141" s="77" t="s">
        <v>44</v>
      </c>
      <c r="C141" s="315"/>
      <c r="D141" s="315"/>
      <c r="E141" s="317"/>
      <c r="F141" s="319">
        <v>465</v>
      </c>
      <c r="G141" s="319"/>
      <c r="H141" s="319"/>
      <c r="I141" s="319"/>
      <c r="J141" s="319"/>
      <c r="K141" s="319"/>
      <c r="L141" s="319"/>
      <c r="M141" s="319"/>
    </row>
    <row r="142" spans="1:13" s="11" customFormat="1" ht="15.75" thickBot="1">
      <c r="A142" s="32"/>
      <c r="B142" s="33"/>
      <c r="C142" s="33"/>
      <c r="D142" s="33"/>
      <c r="E142" s="33"/>
      <c r="F142" s="33"/>
      <c r="G142" s="33"/>
      <c r="H142" s="33"/>
      <c r="I142" s="33"/>
      <c r="J142" s="33"/>
      <c r="K142" s="33"/>
      <c r="L142" s="33"/>
      <c r="M142" s="34"/>
    </row>
    <row r="143" spans="1:13" s="10" customFormat="1" ht="15.75" thickBot="1">
      <c r="A143" s="32"/>
      <c r="B143" s="33"/>
      <c r="C143" s="33"/>
      <c r="D143" s="33"/>
      <c r="E143" s="33"/>
      <c r="F143" s="33"/>
      <c r="G143" s="33"/>
      <c r="H143" s="33"/>
      <c r="I143" s="33"/>
      <c r="J143" s="33"/>
      <c r="K143" s="33"/>
      <c r="L143" s="33"/>
      <c r="M143" s="34"/>
    </row>
    <row r="144" spans="1:13" s="11" customFormat="1" ht="29.25" thickBot="1">
      <c r="A144" s="12" t="s">
        <v>35</v>
      </c>
      <c r="B144" s="13" t="s">
        <v>1</v>
      </c>
      <c r="C144" s="13" t="s">
        <v>2</v>
      </c>
      <c r="D144" s="13" t="s">
        <v>36</v>
      </c>
      <c r="E144" s="69" t="s">
        <v>37</v>
      </c>
      <c r="F144" s="312" t="s">
        <v>38</v>
      </c>
      <c r="G144" s="312"/>
      <c r="H144" s="312"/>
      <c r="I144" s="312"/>
      <c r="J144" s="312"/>
      <c r="K144" s="312"/>
      <c r="L144" s="312"/>
      <c r="M144" s="313"/>
    </row>
    <row r="145" spans="1:13" s="11" customFormat="1" ht="28.5">
      <c r="A145" s="30">
        <v>43985</v>
      </c>
      <c r="B145" s="70" t="s">
        <v>39</v>
      </c>
      <c r="C145" s="314" t="s">
        <v>40</v>
      </c>
      <c r="D145" s="314" t="s">
        <v>41</v>
      </c>
      <c r="E145" s="316" t="s">
        <v>42</v>
      </c>
      <c r="F145" s="318">
        <f>6999+112</f>
        <v>7111</v>
      </c>
      <c r="G145" s="318"/>
      <c r="H145" s="318"/>
      <c r="I145" s="318"/>
      <c r="J145" s="318"/>
      <c r="K145" s="318"/>
      <c r="L145" s="318"/>
      <c r="M145" s="318"/>
    </row>
    <row r="146" spans="1:13" s="11" customFormat="1" ht="28.5">
      <c r="A146" s="30">
        <v>43985</v>
      </c>
      <c r="B146" s="71" t="s">
        <v>43</v>
      </c>
      <c r="C146" s="315"/>
      <c r="D146" s="315"/>
      <c r="E146" s="317"/>
      <c r="F146" s="319">
        <v>4008</v>
      </c>
      <c r="G146" s="319"/>
      <c r="H146" s="319"/>
      <c r="I146" s="319"/>
      <c r="J146" s="319"/>
      <c r="K146" s="319"/>
      <c r="L146" s="319"/>
      <c r="M146" s="319"/>
    </row>
    <row r="147" spans="1:13" s="11" customFormat="1" ht="29.25" thickBot="1">
      <c r="A147" s="30">
        <v>43985</v>
      </c>
      <c r="B147" s="71" t="s">
        <v>44</v>
      </c>
      <c r="C147" s="315"/>
      <c r="D147" s="315"/>
      <c r="E147" s="317"/>
      <c r="F147" s="319">
        <v>465</v>
      </c>
      <c r="G147" s="319"/>
      <c r="H147" s="319"/>
      <c r="I147" s="319"/>
      <c r="J147" s="319"/>
      <c r="K147" s="319"/>
      <c r="L147" s="319"/>
      <c r="M147" s="319"/>
    </row>
    <row r="148" spans="1:13" s="11" customFormat="1" ht="15.75" thickBot="1">
      <c r="A148" s="32"/>
      <c r="B148" s="33"/>
      <c r="C148" s="33"/>
      <c r="D148" s="33"/>
      <c r="E148" s="33"/>
      <c r="F148" s="33"/>
      <c r="G148" s="33"/>
      <c r="H148" s="33"/>
      <c r="I148" s="33"/>
      <c r="J148" s="33"/>
      <c r="K148" s="33"/>
      <c r="L148" s="33"/>
      <c r="M148" s="34"/>
    </row>
    <row r="149" spans="1:13" s="10" customFormat="1" ht="15.75" thickBot="1">
      <c r="A149" s="32"/>
      <c r="B149" s="33"/>
      <c r="C149" s="33"/>
      <c r="D149" s="33"/>
      <c r="E149" s="33"/>
      <c r="F149" s="33"/>
      <c r="G149" s="33"/>
      <c r="H149" s="33"/>
      <c r="I149" s="33"/>
      <c r="J149" s="33"/>
      <c r="K149" s="33"/>
      <c r="L149" s="33"/>
      <c r="M149" s="34"/>
    </row>
    <row r="150" spans="1:13" s="11" customFormat="1" ht="29.25" thickBot="1">
      <c r="A150" s="12" t="s">
        <v>35</v>
      </c>
      <c r="B150" s="13" t="s">
        <v>1</v>
      </c>
      <c r="C150" s="13" t="s">
        <v>2</v>
      </c>
      <c r="D150" s="13" t="s">
        <v>36</v>
      </c>
      <c r="E150" s="55" t="s">
        <v>37</v>
      </c>
      <c r="F150" s="312" t="s">
        <v>38</v>
      </c>
      <c r="G150" s="312"/>
      <c r="H150" s="312"/>
      <c r="I150" s="312"/>
      <c r="J150" s="312"/>
      <c r="K150" s="312"/>
      <c r="L150" s="312"/>
      <c r="M150" s="313"/>
    </row>
    <row r="151" spans="1:13" s="11" customFormat="1" ht="28.5">
      <c r="A151" s="30">
        <v>43984</v>
      </c>
      <c r="B151" s="56" t="s">
        <v>39</v>
      </c>
      <c r="C151" s="314" t="s">
        <v>40</v>
      </c>
      <c r="D151" s="314" t="s">
        <v>41</v>
      </c>
      <c r="E151" s="316" t="s">
        <v>42</v>
      </c>
      <c r="F151" s="318">
        <f>6999+112</f>
        <v>7111</v>
      </c>
      <c r="G151" s="318"/>
      <c r="H151" s="318"/>
      <c r="I151" s="318"/>
      <c r="J151" s="318"/>
      <c r="K151" s="318"/>
      <c r="L151" s="318"/>
      <c r="M151" s="318"/>
    </row>
    <row r="152" spans="1:13" s="11" customFormat="1" ht="28.5">
      <c r="A152" s="30">
        <v>43984</v>
      </c>
      <c r="B152" s="57" t="s">
        <v>43</v>
      </c>
      <c r="C152" s="315"/>
      <c r="D152" s="315"/>
      <c r="E152" s="317"/>
      <c r="F152" s="319">
        <v>4008</v>
      </c>
      <c r="G152" s="319"/>
      <c r="H152" s="319"/>
      <c r="I152" s="319"/>
      <c r="J152" s="319"/>
      <c r="K152" s="319"/>
      <c r="L152" s="319"/>
      <c r="M152" s="319"/>
    </row>
    <row r="153" spans="1:13" s="11" customFormat="1" ht="29.25" thickBot="1">
      <c r="A153" s="30">
        <v>43984</v>
      </c>
      <c r="B153" s="57" t="s">
        <v>44</v>
      </c>
      <c r="C153" s="315"/>
      <c r="D153" s="315"/>
      <c r="E153" s="317"/>
      <c r="F153" s="319">
        <v>465</v>
      </c>
      <c r="G153" s="319"/>
      <c r="H153" s="319"/>
      <c r="I153" s="319"/>
      <c r="J153" s="319"/>
      <c r="K153" s="319"/>
      <c r="L153" s="319"/>
      <c r="M153" s="319"/>
    </row>
    <row r="154" spans="1:13" s="11" customFormat="1" ht="15.75" thickBot="1">
      <c r="A154" s="32"/>
      <c r="B154" s="33"/>
      <c r="C154" s="33"/>
      <c r="D154" s="33"/>
      <c r="E154" s="33"/>
      <c r="F154" s="33"/>
      <c r="G154" s="33"/>
      <c r="H154" s="33"/>
      <c r="I154" s="33"/>
      <c r="J154" s="33"/>
      <c r="K154" s="33"/>
      <c r="L154" s="33"/>
      <c r="M154" s="34"/>
    </row>
    <row r="155" spans="1:13" s="10" customFormat="1" ht="15.75" thickBot="1">
      <c r="A155" s="32"/>
      <c r="B155" s="33"/>
      <c r="C155" s="33"/>
      <c r="D155" s="33"/>
      <c r="E155" s="33"/>
      <c r="F155" s="33"/>
      <c r="G155" s="33"/>
      <c r="H155" s="33"/>
      <c r="I155" s="33"/>
      <c r="J155" s="33"/>
      <c r="K155" s="33"/>
      <c r="L155" s="33"/>
      <c r="M155" s="34"/>
    </row>
    <row r="156" spans="1:13" s="11" customFormat="1" ht="29.25" thickBot="1">
      <c r="A156" s="12" t="s">
        <v>35</v>
      </c>
      <c r="B156" s="13" t="s">
        <v>1</v>
      </c>
      <c r="C156" s="13" t="s">
        <v>2</v>
      </c>
      <c r="D156" s="13" t="s">
        <v>36</v>
      </c>
      <c r="E156" s="46" t="s">
        <v>37</v>
      </c>
      <c r="F156" s="312" t="s">
        <v>38</v>
      </c>
      <c r="G156" s="312"/>
      <c r="H156" s="312"/>
      <c r="I156" s="312"/>
      <c r="J156" s="312"/>
      <c r="K156" s="312"/>
      <c r="L156" s="312"/>
      <c r="M156" s="313"/>
    </row>
    <row r="157" spans="1:13" s="11" customFormat="1" ht="28.5">
      <c r="A157" s="30">
        <v>43983</v>
      </c>
      <c r="B157" s="47" t="s">
        <v>39</v>
      </c>
      <c r="C157" s="314" t="s">
        <v>40</v>
      </c>
      <c r="D157" s="314" t="s">
        <v>41</v>
      </c>
      <c r="E157" s="316" t="s">
        <v>42</v>
      </c>
      <c r="F157" s="318">
        <f>6999+112</f>
        <v>7111</v>
      </c>
      <c r="G157" s="318"/>
      <c r="H157" s="318"/>
      <c r="I157" s="318"/>
      <c r="J157" s="318"/>
      <c r="K157" s="318"/>
      <c r="L157" s="318"/>
      <c r="M157" s="318"/>
    </row>
    <row r="158" spans="1:13" s="11" customFormat="1" ht="28.5">
      <c r="A158" s="30">
        <v>43983</v>
      </c>
      <c r="B158" s="48" t="s">
        <v>43</v>
      </c>
      <c r="C158" s="315"/>
      <c r="D158" s="315"/>
      <c r="E158" s="317"/>
      <c r="F158" s="319">
        <v>4008</v>
      </c>
      <c r="G158" s="319"/>
      <c r="H158" s="319"/>
      <c r="I158" s="319"/>
      <c r="J158" s="319"/>
      <c r="K158" s="319"/>
      <c r="L158" s="319"/>
      <c r="M158" s="319"/>
    </row>
    <row r="159" spans="1:13" s="11" customFormat="1" ht="29.25" thickBot="1">
      <c r="A159" s="30">
        <v>43983</v>
      </c>
      <c r="B159" s="48" t="s">
        <v>44</v>
      </c>
      <c r="C159" s="315"/>
      <c r="D159" s="315"/>
      <c r="E159" s="317"/>
      <c r="F159" s="319">
        <v>465</v>
      </c>
      <c r="G159" s="319"/>
      <c r="H159" s="319"/>
      <c r="I159" s="319"/>
      <c r="J159" s="319"/>
      <c r="K159" s="319"/>
      <c r="L159" s="319"/>
      <c r="M159" s="319"/>
    </row>
    <row r="160" spans="1:13" s="10" customFormat="1" ht="15.75" thickBot="1">
      <c r="A160" s="32"/>
      <c r="B160" s="33"/>
      <c r="C160" s="33"/>
      <c r="D160" s="33"/>
      <c r="E160" s="33"/>
      <c r="F160" s="33"/>
      <c r="G160" s="33"/>
      <c r="H160" s="33"/>
      <c r="I160" s="33"/>
      <c r="J160" s="33"/>
      <c r="K160" s="33"/>
      <c r="L160" s="33"/>
      <c r="M160" s="34"/>
    </row>
    <row r="161" spans="1:13" s="10" customFormat="1">
      <c r="A161" s="32"/>
      <c r="B161" s="33"/>
      <c r="C161" s="33"/>
      <c r="D161" s="33"/>
      <c r="E161" s="33"/>
      <c r="F161" s="33"/>
      <c r="G161" s="33"/>
      <c r="H161" s="33"/>
      <c r="I161" s="33"/>
      <c r="J161" s="33"/>
      <c r="K161" s="33"/>
      <c r="L161" s="33"/>
      <c r="M161" s="34"/>
    </row>
    <row r="162" spans="1:13" ht="250.5" customHeight="1">
      <c r="A162" s="308" t="s">
        <v>45</v>
      </c>
      <c r="B162" s="308"/>
      <c r="C162" s="308"/>
      <c r="D162" s="308"/>
      <c r="E162" s="308"/>
      <c r="F162" s="308"/>
      <c r="G162" s="308"/>
      <c r="H162" s="308"/>
      <c r="I162" s="308"/>
      <c r="J162" s="308"/>
      <c r="K162" s="308"/>
      <c r="L162" s="308"/>
      <c r="M162" s="308"/>
    </row>
  </sheetData>
  <mergeCells count="184">
    <mergeCell ref="F79:M79"/>
    <mergeCell ref="C80:C82"/>
    <mergeCell ref="D80:D82"/>
    <mergeCell ref="E80:E82"/>
    <mergeCell ref="F80:M80"/>
    <mergeCell ref="F81:M81"/>
    <mergeCell ref="F82:M82"/>
    <mergeCell ref="F60:M60"/>
    <mergeCell ref="C61:C63"/>
    <mergeCell ref="D61:D63"/>
    <mergeCell ref="E61:E63"/>
    <mergeCell ref="F61:M61"/>
    <mergeCell ref="F62:M62"/>
    <mergeCell ref="F63:M63"/>
    <mergeCell ref="F66:M66"/>
    <mergeCell ref="C67:C69"/>
    <mergeCell ref="D67:D69"/>
    <mergeCell ref="C98:C100"/>
    <mergeCell ref="D98:D100"/>
    <mergeCell ref="E98:E100"/>
    <mergeCell ref="F98:M98"/>
    <mergeCell ref="F99:M99"/>
    <mergeCell ref="F100:M100"/>
    <mergeCell ref="F91:M91"/>
    <mergeCell ref="C92:C94"/>
    <mergeCell ref="D92:D94"/>
    <mergeCell ref="E92:E94"/>
    <mergeCell ref="F92:M92"/>
    <mergeCell ref="F93:M93"/>
    <mergeCell ref="F94:M94"/>
    <mergeCell ref="A4:M4"/>
    <mergeCell ref="F103:M103"/>
    <mergeCell ref="F104:M104"/>
    <mergeCell ref="F105:M105"/>
    <mergeCell ref="C104:C106"/>
    <mergeCell ref="D104:D106"/>
    <mergeCell ref="E104:E106"/>
    <mergeCell ref="F106:M106"/>
    <mergeCell ref="F85:M85"/>
    <mergeCell ref="C86:C88"/>
    <mergeCell ref="D86:D88"/>
    <mergeCell ref="E86:E88"/>
    <mergeCell ref="F86:M86"/>
    <mergeCell ref="F87:M87"/>
    <mergeCell ref="F88:M88"/>
    <mergeCell ref="F97:M97"/>
    <mergeCell ref="E67:E69"/>
    <mergeCell ref="F67:M67"/>
    <mergeCell ref="F68:M68"/>
    <mergeCell ref="F69:M69"/>
    <mergeCell ref="F72:M72"/>
    <mergeCell ref="C73:C75"/>
    <mergeCell ref="D73:D75"/>
    <mergeCell ref="E73:E75"/>
    <mergeCell ref="F127:M127"/>
    <mergeCell ref="A162:M162"/>
    <mergeCell ref="F156:M156"/>
    <mergeCell ref="C157:C159"/>
    <mergeCell ref="D157:D159"/>
    <mergeCell ref="E157:E159"/>
    <mergeCell ref="F157:M157"/>
    <mergeCell ref="F158:M158"/>
    <mergeCell ref="F159:M159"/>
    <mergeCell ref="F150:M150"/>
    <mergeCell ref="C151:C153"/>
    <mergeCell ref="D151:D153"/>
    <mergeCell ref="E151:E153"/>
    <mergeCell ref="F151:M151"/>
    <mergeCell ref="F152:M152"/>
    <mergeCell ref="F153:M153"/>
    <mergeCell ref="F138:M138"/>
    <mergeCell ref="C139:C141"/>
    <mergeCell ref="D139:D141"/>
    <mergeCell ref="E139:E141"/>
    <mergeCell ref="F139:M139"/>
    <mergeCell ref="F140:M140"/>
    <mergeCell ref="F141:M141"/>
    <mergeCell ref="C133:C135"/>
    <mergeCell ref="D133:D135"/>
    <mergeCell ref="F144:M144"/>
    <mergeCell ref="C145:C147"/>
    <mergeCell ref="D145:D147"/>
    <mergeCell ref="E145:E147"/>
    <mergeCell ref="F145:M145"/>
    <mergeCell ref="F146:M146"/>
    <mergeCell ref="F147:M147"/>
    <mergeCell ref="F132:M132"/>
    <mergeCell ref="F48:M48"/>
    <mergeCell ref="C49:C51"/>
    <mergeCell ref="D49:D51"/>
    <mergeCell ref="E49:E51"/>
    <mergeCell ref="F49:M49"/>
    <mergeCell ref="F50:M50"/>
    <mergeCell ref="F51:M51"/>
    <mergeCell ref="E133:E135"/>
    <mergeCell ref="F133:M133"/>
    <mergeCell ref="F134:M134"/>
    <mergeCell ref="F135:M135"/>
    <mergeCell ref="F126:M126"/>
    <mergeCell ref="C127:C129"/>
    <mergeCell ref="D127:D129"/>
    <mergeCell ref="E127:E129"/>
    <mergeCell ref="F109:M109"/>
    <mergeCell ref="C110:C112"/>
    <mergeCell ref="D110:D112"/>
    <mergeCell ref="E110:E112"/>
    <mergeCell ref="F110:M110"/>
    <mergeCell ref="F111:M111"/>
    <mergeCell ref="F112:M112"/>
    <mergeCell ref="F129:M129"/>
    <mergeCell ref="F120:M120"/>
    <mergeCell ref="F128:M128"/>
    <mergeCell ref="C121:C123"/>
    <mergeCell ref="D121:D123"/>
    <mergeCell ref="E121:E123"/>
    <mergeCell ref="F121:M121"/>
    <mergeCell ref="F122:M122"/>
    <mergeCell ref="F123:M123"/>
    <mergeCell ref="F54:M54"/>
    <mergeCell ref="C55:C57"/>
    <mergeCell ref="D55:D57"/>
    <mergeCell ref="E55:E57"/>
    <mergeCell ref="F55:M55"/>
    <mergeCell ref="F56:M56"/>
    <mergeCell ref="F57:M57"/>
    <mergeCell ref="F73:M73"/>
    <mergeCell ref="F74:M74"/>
    <mergeCell ref="F75:M75"/>
    <mergeCell ref="F115:M115"/>
    <mergeCell ref="C116:C118"/>
    <mergeCell ref="D116:D118"/>
    <mergeCell ref="E116:E118"/>
    <mergeCell ref="F116:M116"/>
    <mergeCell ref="F117:M117"/>
    <mergeCell ref="F118:M118"/>
    <mergeCell ref="F42:M42"/>
    <mergeCell ref="C43:C45"/>
    <mergeCell ref="D43:D45"/>
    <mergeCell ref="E43:E45"/>
    <mergeCell ref="F43:M43"/>
    <mergeCell ref="F44:M44"/>
    <mergeCell ref="F45:M45"/>
    <mergeCell ref="F36:M36"/>
    <mergeCell ref="C37:C39"/>
    <mergeCell ref="D37:D39"/>
    <mergeCell ref="E37:E39"/>
    <mergeCell ref="F37:M37"/>
    <mergeCell ref="F38:M38"/>
    <mergeCell ref="F39:M39"/>
    <mergeCell ref="F24:M24"/>
    <mergeCell ref="C25:C27"/>
    <mergeCell ref="D25:D27"/>
    <mergeCell ref="E25:E27"/>
    <mergeCell ref="F25:M25"/>
    <mergeCell ref="F26:M26"/>
    <mergeCell ref="F27:M27"/>
    <mergeCell ref="F30:M30"/>
    <mergeCell ref="C31:C33"/>
    <mergeCell ref="D31:D33"/>
    <mergeCell ref="E31:E33"/>
    <mergeCell ref="F31:M31"/>
    <mergeCell ref="F32:M32"/>
    <mergeCell ref="F33:M33"/>
    <mergeCell ref="F6:M6"/>
    <mergeCell ref="C7:C9"/>
    <mergeCell ref="D7:D9"/>
    <mergeCell ref="E7:E9"/>
    <mergeCell ref="F7:M7"/>
    <mergeCell ref="F8:M8"/>
    <mergeCell ref="F9:M9"/>
    <mergeCell ref="F18:M18"/>
    <mergeCell ref="C19:C21"/>
    <mergeCell ref="D19:D21"/>
    <mergeCell ref="E19:E21"/>
    <mergeCell ref="F19:M19"/>
    <mergeCell ref="F20:M20"/>
    <mergeCell ref="F21:M21"/>
    <mergeCell ref="F12:M12"/>
    <mergeCell ref="C13:C15"/>
    <mergeCell ref="D13:D15"/>
    <mergeCell ref="E13:E15"/>
    <mergeCell ref="F13:M13"/>
    <mergeCell ref="F14:M14"/>
    <mergeCell ref="F15:M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2020-07-08T14:41:04Z</dcterms:modified>
</cp:coreProperties>
</file>